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0" windowWidth="9165" windowHeight="4680"/>
  </bookViews>
  <sheets>
    <sheet name="Sheet1" sheetId="2" r:id="rId1"/>
  </sheets>
  <externalReferences>
    <externalReference r:id="rId2"/>
    <externalReference r:id="rId3"/>
  </externalReferences>
  <definedNames>
    <definedName name="_xlnm._FilterDatabase" localSheetId="0" hidden="1">Sheet1!$M$1:$M$142</definedName>
    <definedName name="HTML_CodePage" hidden="1">1256</definedName>
    <definedName name="HTML_Control" hidden="1">{"'Sheet1'!$A$1:$E$300","'Sheet1'!$A$1:$E$297","'Sheet1'!$C$13:$E$15"}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05\price1.htm"</definedName>
    <definedName name="HTML_Title" hidden="1">""</definedName>
    <definedName name="_xlnm.Print_Area" localSheetId="0">Sheet1!$B$2:$L$142</definedName>
    <definedName name="_xlnm.Print_Titles" localSheetId="0">Sheet1!$2:$8</definedName>
    <definedName name="TABLE" localSheetId="0">Sheet1!$I$12:$I$139</definedName>
    <definedName name="TABLE_2" localSheetId="0">Sheet1!$I$12:$I$139</definedName>
    <definedName name="TABLE_3" localSheetId="0">Sheet1!$I$12:$I$139</definedName>
  </definedNames>
  <calcPr calcId="125725"/>
</workbook>
</file>

<file path=xl/calcChain.xml><?xml version="1.0" encoding="utf-8"?>
<calcChain xmlns="http://schemas.openxmlformats.org/spreadsheetml/2006/main">
  <c r="I10" i="2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2"/>
  <c r="J32"/>
  <c r="K32"/>
  <c r="I33"/>
  <c r="J33"/>
  <c r="K33"/>
  <c r="I34"/>
  <c r="J34"/>
  <c r="K34"/>
  <c r="I35"/>
  <c r="J35"/>
  <c r="K35"/>
  <c r="I36"/>
  <c r="J36"/>
  <c r="K36"/>
  <c r="I37"/>
  <c r="J37"/>
  <c r="K37"/>
  <c r="I38"/>
  <c r="J38"/>
  <c r="K38"/>
  <c r="I39"/>
  <c r="J39"/>
  <c r="K39"/>
  <c r="I40"/>
  <c r="J40"/>
  <c r="K40"/>
  <c r="I41"/>
  <c r="J41"/>
  <c r="K41"/>
  <c r="I42"/>
  <c r="J42"/>
  <c r="K42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I51"/>
  <c r="J51"/>
  <c r="K51"/>
  <c r="I52"/>
  <c r="J52"/>
  <c r="K52"/>
  <c r="I53"/>
  <c r="J53"/>
  <c r="K53"/>
  <c r="I54"/>
  <c r="J54"/>
  <c r="K54"/>
  <c r="I55"/>
  <c r="J55"/>
  <c r="K55"/>
  <c r="I56"/>
  <c r="J56"/>
  <c r="K56"/>
  <c r="I57"/>
  <c r="J57"/>
  <c r="K57"/>
  <c r="I58"/>
  <c r="J58"/>
  <c r="K58"/>
  <c r="I59"/>
  <c r="J59"/>
  <c r="K59"/>
  <c r="I60"/>
  <c r="J60"/>
  <c r="K60"/>
  <c r="I61"/>
  <c r="J61"/>
  <c r="K61"/>
  <c r="I62"/>
  <c r="J62"/>
  <c r="K62"/>
  <c r="I63"/>
  <c r="J63"/>
  <c r="K63"/>
  <c r="I64"/>
  <c r="J64"/>
  <c r="K64"/>
  <c r="I65"/>
  <c r="J65"/>
  <c r="K65"/>
  <c r="I66"/>
  <c r="J66"/>
  <c r="K66"/>
  <c r="I67"/>
  <c r="J67"/>
  <c r="K67"/>
  <c r="I68"/>
  <c r="J68"/>
  <c r="K68"/>
  <c r="I69"/>
  <c r="J69"/>
  <c r="K69"/>
  <c r="I70"/>
  <c r="J70"/>
  <c r="K70"/>
  <c r="I71"/>
  <c r="J71"/>
  <c r="K71"/>
  <c r="I72"/>
  <c r="J72"/>
  <c r="K72"/>
  <c r="I73"/>
  <c r="J73"/>
  <c r="K73"/>
  <c r="I74"/>
  <c r="J74"/>
  <c r="K74"/>
  <c r="I75"/>
  <c r="J75"/>
  <c r="K75"/>
  <c r="I76"/>
  <c r="J76"/>
  <c r="K76"/>
  <c r="I77"/>
  <c r="J77"/>
  <c r="K77"/>
  <c r="I78"/>
  <c r="J78"/>
  <c r="K78"/>
  <c r="I79"/>
  <c r="J79"/>
  <c r="K79"/>
  <c r="I80"/>
  <c r="J80"/>
  <c r="K80"/>
  <c r="I81"/>
  <c r="J81"/>
  <c r="K81"/>
  <c r="I82"/>
  <c r="J82"/>
  <c r="K82"/>
  <c r="I83"/>
  <c r="J83"/>
  <c r="K83"/>
  <c r="I84"/>
  <c r="J84"/>
  <c r="K84"/>
  <c r="I85"/>
  <c r="J85"/>
  <c r="K85"/>
  <c r="I86"/>
  <c r="J86"/>
  <c r="K86"/>
  <c r="I87"/>
  <c r="J87"/>
  <c r="K87"/>
  <c r="I88"/>
  <c r="J88"/>
  <c r="K88"/>
  <c r="I89"/>
  <c r="J89"/>
  <c r="K89"/>
  <c r="I90"/>
  <c r="J90"/>
  <c r="K90"/>
  <c r="I91"/>
  <c r="J91"/>
  <c r="K91"/>
  <c r="I92"/>
  <c r="J92"/>
  <c r="K92"/>
  <c r="I93"/>
  <c r="J93"/>
  <c r="K93"/>
  <c r="I94"/>
  <c r="J94"/>
  <c r="K94"/>
  <c r="I95"/>
  <c r="J95"/>
  <c r="K95"/>
  <c r="I96"/>
  <c r="J96"/>
  <c r="K96"/>
  <c r="I97"/>
  <c r="J97"/>
  <c r="K97"/>
  <c r="I98"/>
  <c r="J98"/>
  <c r="K98"/>
  <c r="I99"/>
  <c r="J99"/>
  <c r="K99"/>
  <c r="I100"/>
  <c r="J100"/>
  <c r="K100"/>
  <c r="I101"/>
  <c r="J101"/>
  <c r="K101"/>
  <c r="I102"/>
  <c r="J102"/>
  <c r="K102"/>
  <c r="I103"/>
  <c r="J103"/>
  <c r="K103"/>
  <c r="I104"/>
  <c r="J104"/>
  <c r="K104"/>
  <c r="I105"/>
  <c r="J105"/>
  <c r="K105"/>
  <c r="I106"/>
  <c r="J106"/>
  <c r="K106"/>
  <c r="I107"/>
  <c r="J107"/>
  <c r="K107"/>
  <c r="I108"/>
  <c r="J108"/>
  <c r="K108"/>
  <c r="I109"/>
  <c r="J109"/>
  <c r="K109"/>
  <c r="I110"/>
  <c r="J110"/>
  <c r="K110"/>
  <c r="I111"/>
  <c r="J111"/>
  <c r="K111"/>
  <c r="I112"/>
  <c r="J112"/>
  <c r="K112"/>
  <c r="I113"/>
  <c r="J113"/>
  <c r="K113"/>
  <c r="I114"/>
  <c r="J114"/>
  <c r="K114"/>
  <c r="I115"/>
  <c r="J115"/>
  <c r="K115"/>
  <c r="I116"/>
  <c r="J116"/>
  <c r="K116"/>
  <c r="I117"/>
  <c r="J117"/>
  <c r="K117"/>
  <c r="I118"/>
  <c r="J118"/>
  <c r="K118"/>
  <c r="I119"/>
  <c r="J119"/>
  <c r="K119"/>
  <c r="I120"/>
  <c r="J120"/>
  <c r="K120"/>
  <c r="I121"/>
  <c r="J121"/>
  <c r="K121"/>
  <c r="I122"/>
  <c r="J122"/>
  <c r="K122"/>
  <c r="I123"/>
  <c r="J123"/>
  <c r="K123"/>
  <c r="I124"/>
  <c r="J124"/>
  <c r="K124"/>
  <c r="I125"/>
  <c r="J125"/>
  <c r="K125"/>
  <c r="I126"/>
  <c r="J126"/>
  <c r="K126"/>
  <c r="I127"/>
  <c r="J127"/>
  <c r="K127"/>
  <c r="I128"/>
  <c r="J128"/>
  <c r="K128"/>
  <c r="I129"/>
  <c r="J129"/>
  <c r="K129"/>
  <c r="I130"/>
  <c r="J130"/>
  <c r="K130"/>
  <c r="I131"/>
  <c r="J131"/>
  <c r="K131"/>
  <c r="I132"/>
  <c r="J132"/>
  <c r="K132"/>
  <c r="I133"/>
  <c r="J133"/>
  <c r="K133"/>
  <c r="I134"/>
  <c r="J134"/>
  <c r="K134"/>
  <c r="I135"/>
  <c r="J135"/>
  <c r="K135"/>
  <c r="I136"/>
  <c r="J136"/>
  <c r="K136"/>
  <c r="I137"/>
  <c r="J137"/>
  <c r="K137"/>
  <c r="I138"/>
  <c r="J138"/>
  <c r="K138"/>
  <c r="I139"/>
  <c r="J139"/>
  <c r="K139"/>
  <c r="K9"/>
  <c r="J9"/>
  <c r="I9"/>
  <c r="B10" l="1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D109"/>
  <c r="B110"/>
  <c r="C110"/>
  <c r="D110"/>
  <c r="B111"/>
  <c r="C111"/>
  <c r="D111"/>
  <c r="B112"/>
  <c r="C112"/>
  <c r="D112"/>
  <c r="B113"/>
  <c r="C113"/>
  <c r="D113"/>
  <c r="B114"/>
  <c r="C114"/>
  <c r="D114"/>
  <c r="B115"/>
  <c r="C115"/>
  <c r="D115"/>
  <c r="B116"/>
  <c r="C116"/>
  <c r="D116"/>
  <c r="B117"/>
  <c r="C117"/>
  <c r="D117"/>
  <c r="B118"/>
  <c r="C118"/>
  <c r="D118"/>
  <c r="B119"/>
  <c r="C119"/>
  <c r="D119"/>
  <c r="B120"/>
  <c r="C120"/>
  <c r="D120"/>
  <c r="B121"/>
  <c r="C121"/>
  <c r="D121"/>
  <c r="B122"/>
  <c r="C122"/>
  <c r="D122"/>
  <c r="B123"/>
  <c r="C123"/>
  <c r="D123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3"/>
  <c r="C133"/>
  <c r="D133"/>
  <c r="B134"/>
  <c r="C134"/>
  <c r="D134"/>
  <c r="B135"/>
  <c r="C135"/>
  <c r="D135"/>
  <c r="B136"/>
  <c r="C136"/>
  <c r="D136"/>
  <c r="B137"/>
  <c r="C137"/>
  <c r="D137"/>
  <c r="B138"/>
  <c r="C138"/>
  <c r="D138"/>
  <c r="B139"/>
  <c r="C139"/>
  <c r="D139"/>
  <c r="L77"/>
  <c r="L93"/>
  <c r="L101"/>
  <c r="L109"/>
  <c r="L125"/>
  <c r="D9"/>
  <c r="C9"/>
  <c r="B9"/>
  <c r="L9" s="1"/>
  <c r="L11"/>
  <c r="L14"/>
  <c r="L17"/>
  <c r="L19"/>
  <c r="L25"/>
  <c r="L27"/>
  <c r="L33"/>
  <c r="L36"/>
  <c r="L39"/>
  <c r="L41"/>
  <c r="L46"/>
  <c r="L48"/>
  <c r="L51"/>
  <c r="L54"/>
  <c r="L56"/>
  <c r="L58"/>
  <c r="L62"/>
  <c r="L68"/>
  <c r="L70"/>
  <c r="L73"/>
  <c r="L76"/>
  <c r="L78"/>
  <c r="L81"/>
  <c r="L84"/>
  <c r="L86"/>
  <c r="L92"/>
  <c r="L94"/>
  <c r="L100"/>
  <c r="L111"/>
  <c r="L116"/>
  <c r="L119"/>
  <c r="L122"/>
  <c r="L22"/>
  <c r="L44"/>
  <c r="L65"/>
  <c r="L89"/>
  <c r="L12"/>
  <c r="L15"/>
  <c r="L20"/>
  <c r="L23"/>
  <c r="L26"/>
  <c r="L28"/>
  <c r="L30"/>
  <c r="L32"/>
  <c r="L37"/>
  <c r="L40"/>
  <c r="L42"/>
  <c r="L47"/>
  <c r="L49"/>
  <c r="L52"/>
  <c r="L55"/>
  <c r="L59"/>
  <c r="L61"/>
  <c r="L63"/>
  <c r="L69"/>
  <c r="L71"/>
  <c r="L74"/>
  <c r="L79"/>
  <c r="L85"/>
  <c r="L87"/>
  <c r="L98"/>
  <c r="L105"/>
  <c r="L108"/>
  <c r="L115"/>
  <c r="L18"/>
  <c r="L29"/>
  <c r="L43"/>
  <c r="L50"/>
  <c r="L57"/>
  <c r="L64"/>
  <c r="L66"/>
  <c r="L72"/>
  <c r="L80"/>
  <c r="L90"/>
  <c r="L112"/>
  <c r="L118"/>
  <c r="L126"/>
  <c r="L13"/>
  <c r="L35"/>
  <c r="L82"/>
  <c r="L16"/>
  <c r="L24"/>
  <c r="L31"/>
  <c r="L34"/>
  <c r="L38"/>
  <c r="L45"/>
  <c r="L53"/>
  <c r="L60"/>
  <c r="L75"/>
  <c r="L83"/>
  <c r="L97"/>
  <c r="L113"/>
  <c r="L121"/>
  <c r="L95"/>
  <c r="L129"/>
  <c r="L21"/>
  <c r="L131" l="1"/>
  <c r="L128"/>
  <c r="L123"/>
  <c r="L107"/>
  <c r="L104"/>
  <c r="L99"/>
  <c r="L96"/>
  <c r="L91"/>
  <c r="L88"/>
  <c r="L67"/>
  <c r="L134"/>
  <c r="L110"/>
  <c r="L135"/>
  <c r="L102"/>
  <c r="L127"/>
  <c r="L136"/>
  <c r="L132"/>
  <c r="L124"/>
  <c r="L106"/>
  <c r="L103"/>
  <c r="L133"/>
  <c r="L114"/>
  <c r="L120"/>
  <c r="L117"/>
  <c r="L130"/>
  <c r="L137"/>
  <c r="L10"/>
  <c r="L139"/>
  <c r="L138"/>
</calcChain>
</file>

<file path=xl/sharedStrings.xml><?xml version="1.0" encoding="utf-8"?>
<sst xmlns="http://schemas.openxmlformats.org/spreadsheetml/2006/main" count="458" uniqueCount="248">
  <si>
    <t>P.Unit</t>
  </si>
  <si>
    <t>Origin</t>
  </si>
  <si>
    <t>Brand</t>
  </si>
  <si>
    <t>Item Description</t>
  </si>
  <si>
    <t>Pack/ 1kg</t>
  </si>
  <si>
    <t>USA</t>
  </si>
  <si>
    <t>Australia</t>
  </si>
  <si>
    <t>Israel</t>
  </si>
  <si>
    <t>1kg</t>
  </si>
  <si>
    <t>Local</t>
  </si>
  <si>
    <t>Turkey</t>
  </si>
  <si>
    <t>England</t>
  </si>
  <si>
    <t>Osem</t>
  </si>
  <si>
    <t>Fresh goat meat with bones</t>
  </si>
  <si>
    <t>Fresh beef meat</t>
  </si>
  <si>
    <t>Argentina</t>
  </si>
  <si>
    <t>Frozen beef meat</t>
  </si>
  <si>
    <t>Saniora</t>
  </si>
  <si>
    <t>Tinned luncheon meat</t>
  </si>
  <si>
    <t>Fresh sheep lever</t>
  </si>
  <si>
    <t>Portugal</t>
  </si>
  <si>
    <t>Shukha</t>
  </si>
  <si>
    <t>Tinned sardine ( Abu- shanab)</t>
  </si>
  <si>
    <t>Thailand</t>
  </si>
  <si>
    <t>Marina</t>
  </si>
  <si>
    <t>Tinned tuna fish</t>
  </si>
  <si>
    <t>Holland</t>
  </si>
  <si>
    <t>Tin/ 1kg</t>
  </si>
  <si>
    <t>Tnova</t>
  </si>
  <si>
    <t>Pasteurized milk 3% fat</t>
  </si>
  <si>
    <t>Powdered milk</t>
  </si>
  <si>
    <t>France</t>
  </si>
  <si>
    <t>Nido</t>
  </si>
  <si>
    <t>Nestle</t>
  </si>
  <si>
    <t>Yogurt</t>
  </si>
  <si>
    <t>Can/ 3 liter</t>
  </si>
  <si>
    <t>Junaidi</t>
  </si>
  <si>
    <t>Labaneh</t>
  </si>
  <si>
    <t>Yellow cheese- two slices</t>
  </si>
  <si>
    <t>White boiled goat cheese</t>
  </si>
  <si>
    <t>Lavach Kiri</t>
  </si>
  <si>
    <t>Cooked Yellow cheese</t>
  </si>
  <si>
    <t>Butter</t>
  </si>
  <si>
    <t>Chicken eggs</t>
  </si>
  <si>
    <t>Olive oil</t>
  </si>
  <si>
    <t>Corn oil</t>
  </si>
  <si>
    <t>Vegetable fat</t>
  </si>
  <si>
    <t>Gazalle</t>
  </si>
  <si>
    <t>Big size orange</t>
  </si>
  <si>
    <t>Yellow lemon</t>
  </si>
  <si>
    <t>pummello</t>
  </si>
  <si>
    <t>Medium size banana</t>
  </si>
  <si>
    <t>Big size banana</t>
  </si>
  <si>
    <t>Red apple</t>
  </si>
  <si>
    <t>Normal apple</t>
  </si>
  <si>
    <t>Striped water melon</t>
  </si>
  <si>
    <t>Avocado- small</t>
  </si>
  <si>
    <t>Unhusked roasted pistachio</t>
  </si>
  <si>
    <t>Roasted peanut</t>
  </si>
  <si>
    <t>Roasted husked salted almonds</t>
  </si>
  <si>
    <t>Roasted water melon seeds</t>
  </si>
  <si>
    <t>Roasted sunflower seeds</t>
  </si>
  <si>
    <t>Assorted nuts</t>
  </si>
  <si>
    <t>Fresh natural juice</t>
  </si>
  <si>
    <t>Local tomato</t>
  </si>
  <si>
    <t>Green house tomato</t>
  </si>
  <si>
    <t>Dry onion</t>
  </si>
  <si>
    <t>Local dry onion</t>
  </si>
  <si>
    <t>Garlic</t>
  </si>
  <si>
    <t>Local garlic</t>
  </si>
  <si>
    <t>Small marrow</t>
  </si>
  <si>
    <t>Large eggplant</t>
  </si>
  <si>
    <t>Green beans</t>
  </si>
  <si>
    <t>Green Jew's mallow</t>
  </si>
  <si>
    <t>Green pepper</t>
  </si>
  <si>
    <t>Hot green pepper</t>
  </si>
  <si>
    <t>Spinach</t>
  </si>
  <si>
    <t>Cauliflower</t>
  </si>
  <si>
    <t>White cabbage</t>
  </si>
  <si>
    <t>Greenhouse cucumber</t>
  </si>
  <si>
    <t>Lettuce</t>
  </si>
  <si>
    <t>Carrot</t>
  </si>
  <si>
    <t>Medium size potato</t>
  </si>
  <si>
    <t>Parsley</t>
  </si>
  <si>
    <t>Green thyme</t>
  </si>
  <si>
    <t>Pumpkin</t>
  </si>
  <si>
    <t>Tinned green sweet peas</t>
  </si>
  <si>
    <t>Tinned green beans</t>
  </si>
  <si>
    <t>Tomato paste</t>
  </si>
  <si>
    <t>Bray time</t>
  </si>
  <si>
    <t>Frozen green sweet peas</t>
  </si>
  <si>
    <t>Assorted frozen vegetables</t>
  </si>
  <si>
    <t xml:space="preserve">Israel </t>
  </si>
  <si>
    <t>Lentils</t>
  </si>
  <si>
    <t>Crushed lentils</t>
  </si>
  <si>
    <t>Chick beans</t>
  </si>
  <si>
    <t>Chick beans- medium</t>
  </si>
  <si>
    <t>Local Fava beans</t>
  </si>
  <si>
    <t>Local unpacked small Fava beans</t>
  </si>
  <si>
    <t>Small white dry beans</t>
  </si>
  <si>
    <t>Large dry beans</t>
  </si>
  <si>
    <t>Dry lupine</t>
  </si>
  <si>
    <t>Small Fava beans (tinned)</t>
  </si>
  <si>
    <t>Medium chick beans (tinned)</t>
  </si>
  <si>
    <t>Fine white sugar</t>
  </si>
  <si>
    <t>Crystal</t>
  </si>
  <si>
    <t>Halvah</t>
  </si>
  <si>
    <t>Egypt</t>
  </si>
  <si>
    <t>Apricot jam</t>
  </si>
  <si>
    <t>Chocolate</t>
  </si>
  <si>
    <t>Mackinto-sh</t>
  </si>
  <si>
    <t>Brazil</t>
  </si>
  <si>
    <t>Bon bon</t>
  </si>
  <si>
    <t>Al- Ghazalin</t>
  </si>
  <si>
    <t>Tea</t>
  </si>
  <si>
    <t>Tea bags</t>
  </si>
  <si>
    <t>Pack/ 100 bags</t>
  </si>
  <si>
    <t>Lipton</t>
  </si>
  <si>
    <t>Nescafe'</t>
  </si>
  <si>
    <t>Can/ 200gm</t>
  </si>
  <si>
    <t>ground black pepper</t>
  </si>
  <si>
    <t>Assorted spices</t>
  </si>
  <si>
    <t>Green cardamom seeds</t>
  </si>
  <si>
    <t>Unpacked ground cinnamon</t>
  </si>
  <si>
    <t>Unpacked aniseed</t>
  </si>
  <si>
    <t>Unpacked ground cumin</t>
  </si>
  <si>
    <t>First table</t>
  </si>
  <si>
    <t>White food salt</t>
  </si>
  <si>
    <t>ground thyme with spices "A"</t>
  </si>
  <si>
    <t>Tehinah</t>
  </si>
  <si>
    <t>Z.M</t>
  </si>
  <si>
    <t>Pickled cucumber</t>
  </si>
  <si>
    <t>Soup (cubes)</t>
  </si>
  <si>
    <t>Rose water</t>
  </si>
  <si>
    <t>Jelly powder (cherry flavour)</t>
  </si>
  <si>
    <t>Caramel</t>
  </si>
  <si>
    <t>Ketch up without pepper</t>
  </si>
  <si>
    <t xml:space="preserve">Yeast </t>
  </si>
  <si>
    <t>Mineral water</t>
  </si>
  <si>
    <t>Bottle/ 1.5 liter</t>
  </si>
  <si>
    <t>Coca cola</t>
  </si>
  <si>
    <t>Cola</t>
  </si>
  <si>
    <t>Bottle/ 2 liter</t>
  </si>
  <si>
    <t>Pepsi cola</t>
  </si>
  <si>
    <t>7 Up</t>
  </si>
  <si>
    <t>Fruit Juice</t>
  </si>
  <si>
    <t>Bottle/ 4 liter</t>
  </si>
  <si>
    <t>Beer</t>
  </si>
  <si>
    <t>Maccabi</t>
  </si>
  <si>
    <t>Amstel</t>
  </si>
  <si>
    <t>Ramallah</t>
  </si>
  <si>
    <t>Arrak</t>
  </si>
  <si>
    <t>Scotland</t>
  </si>
  <si>
    <t>whiskey</t>
  </si>
  <si>
    <t>Cigarettes</t>
  </si>
  <si>
    <t>box/ 20 cigarettes</t>
  </si>
  <si>
    <t>Imperial</t>
  </si>
  <si>
    <t>Marlboro</t>
  </si>
  <si>
    <t>Medium cigarette</t>
  </si>
  <si>
    <t>Ground coffee</t>
  </si>
  <si>
    <t xml:space="preserve"> radish</t>
  </si>
  <si>
    <t>Price</t>
  </si>
  <si>
    <t>Long grain profiled rice</t>
  </si>
  <si>
    <t>Uncle benz</t>
  </si>
  <si>
    <t>Short grain profiled rice</t>
  </si>
  <si>
    <t>Sun white</t>
  </si>
  <si>
    <t>Sack/ 25kg</t>
  </si>
  <si>
    <t>Haifa white flour</t>
  </si>
  <si>
    <t>Zero</t>
  </si>
  <si>
    <t>Sack/ 60kg</t>
  </si>
  <si>
    <t>White bread</t>
  </si>
  <si>
    <t>Qurshallah bars with sesame</t>
  </si>
  <si>
    <t>Nablus fine kunafa</t>
  </si>
  <si>
    <t>Thin macaroni No. 3</t>
  </si>
  <si>
    <t>Thin noodles</t>
  </si>
  <si>
    <t xml:space="preserve"> Unpacked semolina(A)</t>
  </si>
  <si>
    <t>Haifa semolina</t>
  </si>
  <si>
    <t>Unpacked crushed wheat</t>
  </si>
  <si>
    <t>Dry unpacked crushed green wheat</t>
  </si>
  <si>
    <t>Infants cereals crushed with wheat</t>
  </si>
  <si>
    <t>Serelac</t>
  </si>
  <si>
    <t>Can/ 400gm</t>
  </si>
  <si>
    <t>Infants cereals</t>
  </si>
  <si>
    <t>Fresh calf lever</t>
  </si>
  <si>
    <t>Fresh chicken without feathers</t>
  </si>
  <si>
    <t>Sack/ 800 gm</t>
  </si>
  <si>
    <t>(Prices in N.I.S)</t>
  </si>
  <si>
    <t>Gaza Strip</t>
  </si>
  <si>
    <t>Palestine</t>
  </si>
  <si>
    <t>Baqlawa stuffed with pistachio</t>
  </si>
  <si>
    <t>Tubozena</t>
  </si>
  <si>
    <t>Pack/ 250 gm</t>
  </si>
  <si>
    <t>Tin/ 310 gm</t>
  </si>
  <si>
    <t>Tin/ 115 gm</t>
  </si>
  <si>
    <t>Tin/ 105 gm</t>
  </si>
  <si>
    <t>Can/  2.5 kg</t>
  </si>
  <si>
    <t>Can/ 200 gm</t>
  </si>
  <si>
    <t>Can/ 500 gm</t>
  </si>
  <si>
    <t>Sack/ 500 gm</t>
  </si>
  <si>
    <t>Pack/ 500 gm</t>
  </si>
  <si>
    <t>Pack/ 100 gm</t>
  </si>
  <si>
    <t>Carton/ 2 kg</t>
  </si>
  <si>
    <t>Can/ 2 kg</t>
  </si>
  <si>
    <t>bottle/ 1.5 liter</t>
  </si>
  <si>
    <t>About 150 gm</t>
  </si>
  <si>
    <t>Can/ 335 gm</t>
  </si>
  <si>
    <t>Can/ 550 gm</t>
  </si>
  <si>
    <t>Can/ 580 gm</t>
  </si>
  <si>
    <t>Can/ 380 gm</t>
  </si>
  <si>
    <t>Can/ 700 kg</t>
  </si>
  <si>
    <t>Can/ 880 gm</t>
  </si>
  <si>
    <t>Pack/ 900 gm</t>
  </si>
  <si>
    <t>Pack/ 510 gm</t>
  </si>
  <si>
    <t>Pack/ 1/2 kg</t>
  </si>
  <si>
    <t>250 gm</t>
  </si>
  <si>
    <t>Can/ 320 gm</t>
  </si>
  <si>
    <t>Pack/ 480 gm</t>
  </si>
  <si>
    <t>Bottle/ 650 mm</t>
  </si>
  <si>
    <t>Pack/ 85 gm</t>
  </si>
  <si>
    <t>Pack/ 70 gm</t>
  </si>
  <si>
    <t>Bottle/ 900 gm</t>
  </si>
  <si>
    <t>Pack/ 450 gm</t>
  </si>
  <si>
    <t>Can/ 330 ml</t>
  </si>
  <si>
    <t>Can/ 750 ml</t>
  </si>
  <si>
    <t>Materna</t>
  </si>
  <si>
    <t>Al-afea</t>
  </si>
  <si>
    <t>Saudi Arabia</t>
  </si>
  <si>
    <t>Al-safe</t>
  </si>
  <si>
    <t>Aeden</t>
  </si>
  <si>
    <t xml:space="preserve">Harvest </t>
  </si>
  <si>
    <t>Al-kaseeh</t>
  </si>
  <si>
    <t>Jordan</t>
  </si>
  <si>
    <t>Al-helal</t>
  </si>
  <si>
    <t>Halawanee</t>
  </si>
  <si>
    <t>Al-zahraa</t>
  </si>
  <si>
    <t>Al- zahraa</t>
  </si>
  <si>
    <t>Pakmaya</t>
  </si>
  <si>
    <t>Arwa</t>
  </si>
  <si>
    <t>Sebraeet</t>
  </si>
  <si>
    <t>AL- AM</t>
  </si>
  <si>
    <t>Golwaz</t>
  </si>
  <si>
    <t>The regional and subgroup weight and their impact on the general price for Palestine</t>
  </si>
  <si>
    <t>West Bank**</t>
  </si>
  <si>
    <t>Jerusalem J1*</t>
  </si>
  <si>
    <t>**Data excluded those parts of Jerusalem which were annexed by Israeli Occupation in 1967.</t>
  </si>
  <si>
    <t>J1* those parts of Jerusalem which were annexed by Israeli Occupation in 1967.</t>
  </si>
  <si>
    <t>Red label</t>
  </si>
  <si>
    <t>Average Consumer Prices for selected commodities by region for June 2019</t>
  </si>
</sst>
</file>

<file path=xl/styles.xml><?xml version="1.0" encoding="utf-8"?>
<styleSheet xmlns="http://schemas.openxmlformats.org/spreadsheetml/2006/main">
  <fonts count="7">
    <font>
      <sz val="8"/>
      <name val="Times New Roman"/>
      <charset val="178"/>
    </font>
    <font>
      <b/>
      <sz val="10"/>
      <name val="Times New Roman"/>
      <family val="1"/>
      <charset val="178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rgb="FF222222"/>
      <name val="Arial"/>
      <family val="2"/>
    </font>
    <font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>
      <alignment horizontal="right"/>
    </xf>
  </cellStyleXfs>
  <cellXfs count="48">
    <xf numFmtId="0" fontId="0" fillId="0" borderId="0" xfId="0"/>
    <xf numFmtId="2" fontId="2" fillId="0" borderId="1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 indent="1"/>
    </xf>
    <xf numFmtId="2" fontId="2" fillId="0" borderId="1" xfId="0" applyNumberFormat="1" applyFont="1" applyBorder="1" applyAlignment="1">
      <alignment horizontal="right" vertical="center" wrapText="1" inden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indent="1"/>
    </xf>
    <xf numFmtId="0" fontId="5" fillId="0" borderId="0" xfId="0" applyFont="1"/>
    <xf numFmtId="0" fontId="2" fillId="0" borderId="2" xfId="0" applyFont="1" applyBorder="1"/>
    <xf numFmtId="2" fontId="2" fillId="0" borderId="1" xfId="0" applyNumberFormat="1" applyFont="1" applyBorder="1" applyAlignment="1">
      <alignment horizontal="left" vertical="center" indent="1"/>
    </xf>
    <xf numFmtId="2" fontId="2" fillId="0" borderId="0" xfId="0" applyNumberFormat="1" applyFont="1"/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S_Arabic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93;&#1605;&#1604;&#1610;&#1575;&#1578;%20&#1581;&#1587;&#1575;&#1576;&#1610;&#1577;%20&#1576;&#1575;&#1587;&#1575;&#1587;%20&#1608;&#1575;&#1608;&#1586;&#1575;&#1606;%202004%20&#1575;&#1581;&#1583;&#1579;%20&#1606;&#1587;&#1582;&#1577;/cpi%202019/price/pice%20-%201%20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93;&#1605;&#1604;&#1610;&#1575;&#1578;%20&#1581;&#1587;&#1575;&#1576;&#1610;&#1577;%20&#1576;&#1575;&#1587;&#1575;&#1587;%20&#1608;&#1575;&#1608;&#1586;&#1575;&#1606;%202004%20&#1575;&#1581;&#1583;&#1579;%20&#1606;&#1587;&#1582;&#1577;/cpi%202019/price/pice%20-%206%20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vot - gov"/>
      <sheetName val="pivot - rej"/>
      <sheetName val="detail data"/>
      <sheetName val="Sheet2"/>
      <sheetName val="price - 1-2019 gov"/>
      <sheetName val="price - 1-2019 rej"/>
    </sheetNames>
    <sheetDataSet>
      <sheetData sheetId="0"/>
      <sheetData sheetId="1"/>
      <sheetData sheetId="2"/>
      <sheetData sheetId="3"/>
      <sheetData sheetId="4"/>
      <sheetData sheetId="5">
        <row r="5">
          <cell r="A5">
            <v>11100101</v>
          </cell>
          <cell r="B5" t="str">
            <v>أرز حبة طويلة انكل بنز الولايات المتحدة الامريكية "مغلف عبوة أو كيس"</v>
          </cell>
          <cell r="C5" t="str">
            <v>1 كغم</v>
          </cell>
          <cell r="D5">
            <v>16.088235294117649</v>
          </cell>
          <cell r="E5">
            <v>15.25</v>
          </cell>
          <cell r="F5">
            <v>8.545454545454545</v>
          </cell>
          <cell r="G5" t="str">
            <v>011112.1</v>
          </cell>
          <cell r="H5">
            <v>0.53799774626015773</v>
          </cell>
          <cell r="I5">
            <v>2.773993257861249E-2</v>
          </cell>
          <cell r="J5">
            <v>0.43426232116122981</v>
          </cell>
        </row>
        <row r="6">
          <cell r="A6">
            <v>11100102</v>
          </cell>
          <cell r="B6" t="str">
            <v>أرز حبة طويلة الياسمين تايلند - 1 كغم</v>
          </cell>
          <cell r="C6" t="str">
            <v>1 كغم</v>
          </cell>
          <cell r="D6">
            <v>8.2826086956521738</v>
          </cell>
          <cell r="E6">
            <v>12</v>
          </cell>
          <cell r="F6">
            <v>7.0612244897959187</v>
          </cell>
          <cell r="G6" t="str">
            <v>011112.1</v>
          </cell>
          <cell r="H6">
            <v>0.53799774626015773</v>
          </cell>
          <cell r="I6">
            <v>2.773993257861249E-2</v>
          </cell>
          <cell r="J6">
            <v>0.43426232116122981</v>
          </cell>
        </row>
        <row r="7">
          <cell r="A7">
            <v>11100103</v>
          </cell>
          <cell r="B7" t="str">
            <v>أرز حبة قصيرة شقحة صن وايت استراليا - 25 كغم</v>
          </cell>
          <cell r="C7" t="str">
            <v>25 كغم</v>
          </cell>
          <cell r="D7">
            <v>141.19444444444446</v>
          </cell>
          <cell r="E7">
            <v>128.80000000000001</v>
          </cell>
          <cell r="F7">
            <v>131.92307692307693</v>
          </cell>
          <cell r="G7" t="str">
            <v>011112.2</v>
          </cell>
          <cell r="H7">
            <v>0.82340611756650262</v>
          </cell>
          <cell r="I7">
            <v>0.12237289521507244</v>
          </cell>
          <cell r="J7">
            <v>5.4220987218424915E-2</v>
          </cell>
        </row>
        <row r="8">
          <cell r="A8">
            <v>11100104</v>
          </cell>
          <cell r="B8" t="str">
            <v>أرز حبة قصيرة  شقحة صن وايت استراليا</v>
          </cell>
          <cell r="C8" t="str">
            <v>1 كغم</v>
          </cell>
          <cell r="D8">
            <v>7.8551401869158877</v>
          </cell>
          <cell r="E8">
            <v>7.833333333333333</v>
          </cell>
          <cell r="F8">
            <v>7.4285714285714288</v>
          </cell>
          <cell r="G8" t="str">
            <v>011112.2</v>
          </cell>
          <cell r="H8">
            <v>0.82340611756650262</v>
          </cell>
          <cell r="I8">
            <v>0.12237289521507244</v>
          </cell>
          <cell r="J8">
            <v>5.4220987218424915E-2</v>
          </cell>
        </row>
        <row r="9">
          <cell r="A9">
            <v>11100106</v>
          </cell>
          <cell r="B9" t="str">
            <v>أرز حبة طويلة مزة بسمتي الوليمة انتاج الهند "مغلف عبوة أو كيس"</v>
          </cell>
          <cell r="C9" t="str">
            <v>5 كغم</v>
          </cell>
          <cell r="D9">
            <v>36.0625</v>
          </cell>
          <cell r="E9">
            <v>47.5</v>
          </cell>
          <cell r="F9">
            <v>26</v>
          </cell>
          <cell r="G9" t="str">
            <v>011112.1</v>
          </cell>
          <cell r="H9">
            <v>0.53799774626015773</v>
          </cell>
          <cell r="I9">
            <v>2.773993257861249E-2</v>
          </cell>
          <cell r="J9">
            <v>0.43426232116122981</v>
          </cell>
        </row>
        <row r="10">
          <cell r="A10">
            <v>11100107</v>
          </cell>
          <cell r="B10" t="str">
            <v>أرز حبة طويلة الياسمين تايلند - 5 كغم</v>
          </cell>
          <cell r="C10" t="str">
            <v>5 كغم</v>
          </cell>
          <cell r="D10">
            <v>34.354545454545452</v>
          </cell>
          <cell r="E10">
            <v>30</v>
          </cell>
          <cell r="F10">
            <v>25.421052631578949</v>
          </cell>
          <cell r="G10" t="str">
            <v>011112.1</v>
          </cell>
          <cell r="H10">
            <v>0.53799774626015773</v>
          </cell>
          <cell r="I10">
            <v>2.773993257861249E-2</v>
          </cell>
          <cell r="J10">
            <v>0.43426232116122981</v>
          </cell>
        </row>
        <row r="11">
          <cell r="A11">
            <v>11100201</v>
          </cell>
          <cell r="B11" t="str">
            <v>طحين حيفا - ابيض فاخر- اسرائيلي</v>
          </cell>
          <cell r="C11" t="str">
            <v>باكيت / 1 كغم</v>
          </cell>
          <cell r="D11">
            <v>3.9805194805194803</v>
          </cell>
          <cell r="E11">
            <v>5</v>
          </cell>
          <cell r="F11">
            <v>3.75</v>
          </cell>
          <cell r="G11" t="str">
            <v>011121.2</v>
          </cell>
          <cell r="H11">
            <v>0.38809047225608911</v>
          </cell>
          <cell r="I11">
            <v>2.6863742861428494E-2</v>
          </cell>
          <cell r="J11">
            <v>0.58504578488248249</v>
          </cell>
        </row>
        <row r="12">
          <cell r="A12">
            <v>11100202</v>
          </cell>
          <cell r="B12" t="str">
            <v>طحين أبيض حيفا-زيرو-إسرائيل</v>
          </cell>
          <cell r="C12" t="str">
            <v>كيس 60 كغم</v>
          </cell>
          <cell r="D12">
            <v>125.55555555555556</v>
          </cell>
          <cell r="E12">
            <v>186.11111111111111</v>
          </cell>
          <cell r="F12">
            <v>136.25</v>
          </cell>
          <cell r="G12" t="str">
            <v>011121.2</v>
          </cell>
          <cell r="H12">
            <v>0.38809047225608911</v>
          </cell>
          <cell r="I12">
            <v>2.6863742861428494E-2</v>
          </cell>
          <cell r="J12">
            <v>0.58504578488248249</v>
          </cell>
        </row>
        <row r="13">
          <cell r="A13">
            <v>11100203</v>
          </cell>
          <cell r="B13" t="str">
            <v>طحين قمح بلدي</v>
          </cell>
          <cell r="C13" t="str">
            <v>3 كغم</v>
          </cell>
          <cell r="D13">
            <v>10</v>
          </cell>
          <cell r="E13">
            <v>10</v>
          </cell>
          <cell r="F13">
            <v>9</v>
          </cell>
          <cell r="G13" t="str">
            <v>011121.1</v>
          </cell>
          <cell r="H13">
            <v>0.81738779995284194</v>
          </cell>
          <cell r="I13">
            <v>5.2684473176233482E-2</v>
          </cell>
          <cell r="J13">
            <v>0.12992772687092463</v>
          </cell>
        </row>
        <row r="14">
          <cell r="A14">
            <v>11100204</v>
          </cell>
          <cell r="B14" t="str">
            <v>طحين أبيض اكسترا - حيفا - طحين قمح - اسرائيلي</v>
          </cell>
          <cell r="C14" t="str">
            <v xml:space="preserve">كيس 50 كغم </v>
          </cell>
          <cell r="D14">
            <v>102.5</v>
          </cell>
          <cell r="E14">
            <v>170</v>
          </cell>
          <cell r="F14">
            <v>116.66666666666667</v>
          </cell>
          <cell r="G14" t="str">
            <v>011121.2</v>
          </cell>
          <cell r="H14">
            <v>0.38809047225608911</v>
          </cell>
          <cell r="I14">
            <v>2.6863742861428494E-2</v>
          </cell>
          <cell r="J14">
            <v>0.58504578488248249</v>
          </cell>
        </row>
        <row r="15">
          <cell r="A15">
            <v>11100205</v>
          </cell>
          <cell r="B15" t="str">
            <v xml:space="preserve">طحين أبيض  - نخب أول - تركي </v>
          </cell>
          <cell r="C15" t="str">
            <v>كيس 50 كغم</v>
          </cell>
          <cell r="D15">
            <v>95</v>
          </cell>
          <cell r="E15">
            <v>92.696428571428569</v>
          </cell>
          <cell r="F15">
            <v>88.410714285714278</v>
          </cell>
          <cell r="G15" t="str">
            <v>011121.2</v>
          </cell>
          <cell r="H15">
            <v>0.38809047225608911</v>
          </cell>
          <cell r="I15">
            <v>2.6863742861428494E-2</v>
          </cell>
          <cell r="J15">
            <v>0.58504578488248249</v>
          </cell>
        </row>
        <row r="16">
          <cell r="A16">
            <v>11100206</v>
          </cell>
          <cell r="B16" t="str">
            <v>طحين أبيض - مطاحن السلام - محلي</v>
          </cell>
          <cell r="C16" t="str">
            <v>50 كغم</v>
          </cell>
          <cell r="D16">
            <v>0</v>
          </cell>
          <cell r="E16">
            <v>0</v>
          </cell>
          <cell r="F16">
            <v>84.0625</v>
          </cell>
          <cell r="G16" t="str">
            <v>011121.2</v>
          </cell>
          <cell r="H16">
            <v>0.38809047225608911</v>
          </cell>
          <cell r="I16">
            <v>2.6863742861428494E-2</v>
          </cell>
          <cell r="J16">
            <v>0.58504578488248249</v>
          </cell>
        </row>
        <row r="17">
          <cell r="A17">
            <v>11100301</v>
          </cell>
          <cell r="B17" t="str">
            <v>خبز ابيض كماج- محلي</v>
          </cell>
          <cell r="C17" t="str">
            <v>1 كغم</v>
          </cell>
          <cell r="D17">
            <v>3.8815789473684212</v>
          </cell>
          <cell r="E17">
            <v>5</v>
          </cell>
          <cell r="F17">
            <v>2.367812499999999</v>
          </cell>
          <cell r="G17" t="str">
            <v>011131.1</v>
          </cell>
          <cell r="H17">
            <v>0.74261210013282408</v>
          </cell>
          <cell r="I17">
            <v>0.12368521465982077</v>
          </cell>
          <cell r="J17">
            <v>0.13370268520735504</v>
          </cell>
        </row>
        <row r="18">
          <cell r="A18">
            <v>11100302</v>
          </cell>
          <cell r="B18" t="str">
            <v>خبز توست أبيض / أسمر مقطع الى شرائح "مغلف"</v>
          </cell>
          <cell r="C18" t="str">
            <v xml:space="preserve">كيس 750 غم  </v>
          </cell>
          <cell r="D18">
            <v>6.7272727272727275</v>
          </cell>
          <cell r="E18">
            <v>10</v>
          </cell>
          <cell r="F18">
            <v>5.8666666666666663</v>
          </cell>
          <cell r="G18" t="str">
            <v>011131.2</v>
          </cell>
          <cell r="H18">
            <v>0.73181308695058622</v>
          </cell>
          <cell r="I18">
            <v>7.2019481637050242E-2</v>
          </cell>
          <cell r="J18">
            <v>0.1961674314123634</v>
          </cell>
        </row>
        <row r="19">
          <cell r="A19">
            <v>11100303</v>
          </cell>
          <cell r="B19" t="str">
            <v>رغيف خبز عربي - مفرود</v>
          </cell>
          <cell r="C19" t="str">
            <v>رغيف</v>
          </cell>
          <cell r="D19">
            <v>1.0909090909090908</v>
          </cell>
          <cell r="E19">
            <v>2</v>
          </cell>
          <cell r="F19">
            <v>1</v>
          </cell>
          <cell r="G19" t="str">
            <v>011131.2</v>
          </cell>
          <cell r="H19">
            <v>0.73181308695058622</v>
          </cell>
          <cell r="I19">
            <v>7.2019481637050242E-2</v>
          </cell>
          <cell r="J19">
            <v>0.1961674314123634</v>
          </cell>
        </row>
        <row r="20">
          <cell r="A20">
            <v>11100304</v>
          </cell>
          <cell r="B20" t="str">
            <v>خبز حمام "بجيت" بسمسم مطاول - محلي</v>
          </cell>
          <cell r="C20" t="str">
            <v>10 حبات</v>
          </cell>
          <cell r="D20">
            <v>6.854838709677419</v>
          </cell>
          <cell r="E20">
            <v>10</v>
          </cell>
          <cell r="F20">
            <v>3.6749999999999998</v>
          </cell>
          <cell r="G20" t="str">
            <v>011131.2</v>
          </cell>
          <cell r="H20">
            <v>0.73181308695058622</v>
          </cell>
          <cell r="I20">
            <v>7.2019481637050242E-2</v>
          </cell>
          <cell r="J20">
            <v>0.1961674314123634</v>
          </cell>
        </row>
        <row r="21">
          <cell r="A21">
            <v>11100306</v>
          </cell>
          <cell r="B21" t="str">
            <v>خبز كعك بسمسم مطاول "كعك الفلالفل" - محلي</v>
          </cell>
          <cell r="C21" t="str">
            <v>كعكة</v>
          </cell>
          <cell r="D21">
            <v>2.15625</v>
          </cell>
          <cell r="E21">
            <v>3.125</v>
          </cell>
          <cell r="F21">
            <v>1.0277777777777777</v>
          </cell>
          <cell r="G21" t="str">
            <v>011131.2</v>
          </cell>
          <cell r="H21">
            <v>0.73181308695058622</v>
          </cell>
          <cell r="I21">
            <v>7.2019481637050242E-2</v>
          </cell>
          <cell r="J21">
            <v>0.1961674314123634</v>
          </cell>
        </row>
        <row r="22">
          <cell r="A22">
            <v>11100307</v>
          </cell>
          <cell r="B22" t="str">
            <v>خبز شراك - محلي</v>
          </cell>
          <cell r="C22" t="str">
            <v>5 شراكات</v>
          </cell>
          <cell r="D22">
            <v>5</v>
          </cell>
          <cell r="E22">
            <v>5</v>
          </cell>
          <cell r="F22">
            <v>2.4285714285714284</v>
          </cell>
          <cell r="G22" t="str">
            <v>011131.2</v>
          </cell>
          <cell r="H22">
            <v>0.73181308695058622</v>
          </cell>
          <cell r="I22">
            <v>7.2019481637050242E-2</v>
          </cell>
          <cell r="J22">
            <v>0.1961674314123634</v>
          </cell>
        </row>
        <row r="23">
          <cell r="A23">
            <v>11100401</v>
          </cell>
          <cell r="B23" t="str">
            <v>قرشلة بسمسم اصابع-محلي</v>
          </cell>
          <cell r="C23" t="str">
            <v>1كغم</v>
          </cell>
          <cell r="D23">
            <v>9.7234042553191493</v>
          </cell>
          <cell r="E23">
            <v>17.75</v>
          </cell>
          <cell r="F23">
            <v>9.6551724137931032</v>
          </cell>
          <cell r="G23" t="str">
            <v>011139.1</v>
          </cell>
          <cell r="H23">
            <v>0.75904349489199752</v>
          </cell>
          <cell r="I23">
            <v>6.3776050884380167E-2</v>
          </cell>
          <cell r="J23">
            <v>0.17718045422362236</v>
          </cell>
        </row>
        <row r="24">
          <cell r="A24">
            <v>11100501</v>
          </cell>
          <cell r="B24" t="str">
            <v>كعك محشي بعجوة مضاف له السمسم "قطع مستطيلة" - محلي</v>
          </cell>
          <cell r="C24" t="str">
            <v>1كغم</v>
          </cell>
          <cell r="D24">
            <v>22.441176470588236</v>
          </cell>
          <cell r="E24">
            <v>30</v>
          </cell>
          <cell r="F24">
            <v>15.24</v>
          </cell>
          <cell r="G24" t="str">
            <v>011139.3</v>
          </cell>
          <cell r="H24">
            <v>0.66844808000523892</v>
          </cell>
          <cell r="I24">
            <v>8.5953429269834847E-2</v>
          </cell>
          <cell r="J24">
            <v>0.24559849072492626</v>
          </cell>
        </row>
        <row r="25">
          <cell r="A25">
            <v>11100502</v>
          </cell>
          <cell r="B25" t="str">
            <v>بيتفور مشكل - محلي</v>
          </cell>
          <cell r="C25" t="str">
            <v>1 كغم</v>
          </cell>
          <cell r="D25">
            <v>23.225806451612904</v>
          </cell>
          <cell r="E25">
            <v>27.75</v>
          </cell>
          <cell r="F25">
            <v>15.260869565217391</v>
          </cell>
          <cell r="G25" t="str">
            <v>011139.3</v>
          </cell>
          <cell r="H25">
            <v>0.66844808000523892</v>
          </cell>
          <cell r="I25">
            <v>8.5953429269834847E-2</v>
          </cell>
          <cell r="J25">
            <v>0.24559849072492626</v>
          </cell>
        </row>
        <row r="26">
          <cell r="A26">
            <v>11100601</v>
          </cell>
          <cell r="B26" t="str">
            <v>كنافة ناعمة نابلسية-محلي</v>
          </cell>
          <cell r="C26" t="str">
            <v>1كغم</v>
          </cell>
          <cell r="D26">
            <v>33.432432432432435</v>
          </cell>
          <cell r="E26">
            <v>55.8</v>
          </cell>
          <cell r="F26">
            <v>24.444444444444443</v>
          </cell>
          <cell r="G26" t="str">
            <v>011139.2</v>
          </cell>
          <cell r="H26">
            <v>0.73595333924057005</v>
          </cell>
          <cell r="I26">
            <v>0.1120721156250995</v>
          </cell>
          <cell r="J26">
            <v>0.1519745451343304</v>
          </cell>
        </row>
        <row r="27">
          <cell r="A27">
            <v>11100602</v>
          </cell>
          <cell r="B27" t="str">
            <v>بقلاوة محشية بفستق حلبي-محلي</v>
          </cell>
          <cell r="C27" t="str">
            <v>1كغم</v>
          </cell>
          <cell r="D27">
            <v>66.756756756756758</v>
          </cell>
          <cell r="E27">
            <v>65</v>
          </cell>
          <cell r="F27">
            <v>47.916666666666664</v>
          </cell>
          <cell r="G27" t="str">
            <v>011139.2</v>
          </cell>
          <cell r="H27">
            <v>0.73595333924057005</v>
          </cell>
          <cell r="I27">
            <v>0.1120721156250995</v>
          </cell>
          <cell r="J27">
            <v>0.1519745451343304</v>
          </cell>
        </row>
        <row r="28">
          <cell r="A28">
            <v>11100701</v>
          </cell>
          <cell r="B28" t="str">
            <v>جاتوه BLACK FOREST مطلي بالكريم والشوكولاته "1000 غم" - محلي</v>
          </cell>
          <cell r="C28" t="str">
            <v>قالب</v>
          </cell>
          <cell r="D28">
            <v>48.46153846153846</v>
          </cell>
          <cell r="E28">
            <v>60</v>
          </cell>
          <cell r="F28">
            <v>29.375</v>
          </cell>
          <cell r="G28" t="str">
            <v>011139.3</v>
          </cell>
          <cell r="H28">
            <v>0.66844808000523892</v>
          </cell>
          <cell r="I28">
            <v>8.5953429269834847E-2</v>
          </cell>
          <cell r="J28">
            <v>0.24559849072492626</v>
          </cell>
        </row>
        <row r="29">
          <cell r="A29">
            <v>11100801</v>
          </cell>
          <cell r="B29" t="str">
            <v>بسكويت ويفر بالشوكولاتة والحليب - علي بابا محلي 24 قطعة</v>
          </cell>
          <cell r="C29" t="str">
            <v>علبة/ 24 قطعة / 500 غم</v>
          </cell>
          <cell r="D29">
            <v>10.338541666666666</v>
          </cell>
          <cell r="E29">
            <v>11.666666666666666</v>
          </cell>
          <cell r="F29">
            <v>7.54</v>
          </cell>
          <cell r="G29" t="str">
            <v>011139.4</v>
          </cell>
          <cell r="H29">
            <v>0.56828417024033206</v>
          </cell>
          <cell r="I29">
            <v>7.8271616102919148E-2</v>
          </cell>
          <cell r="J29">
            <v>0.35344421365674877</v>
          </cell>
        </row>
        <row r="30">
          <cell r="A30">
            <v>11100802</v>
          </cell>
          <cell r="B30" t="str">
            <v>بسكويت ويفر محشي بالشكولاه - كلاسيك - ألما - اسرائيلي</v>
          </cell>
          <cell r="C30" t="str">
            <v>باكيت/ 200 غم</v>
          </cell>
          <cell r="D30">
            <v>2.9583333333333335</v>
          </cell>
          <cell r="E30">
            <v>3.5</v>
          </cell>
          <cell r="F30">
            <v>2.3717948717948718</v>
          </cell>
          <cell r="G30" t="str">
            <v>011139.4</v>
          </cell>
          <cell r="H30">
            <v>0.56828417024033206</v>
          </cell>
          <cell r="I30">
            <v>7.8271616102919148E-2</v>
          </cell>
          <cell r="J30">
            <v>0.35344421365674877</v>
          </cell>
        </row>
        <row r="31">
          <cell r="A31">
            <v>11100804</v>
          </cell>
          <cell r="B31" t="str">
            <v>كيت كات أربع أصابع - بسكويت وشكولاه - نستله - بريطانيا</v>
          </cell>
          <cell r="C31" t="str">
            <v>حبة - أربع أصابع</v>
          </cell>
          <cell r="D31">
            <v>2.1595744680851063</v>
          </cell>
          <cell r="E31">
            <v>3.5833333333333335</v>
          </cell>
          <cell r="F31">
            <v>2</v>
          </cell>
          <cell r="G31" t="str">
            <v>011139.4</v>
          </cell>
          <cell r="H31">
            <v>0.56828417024033206</v>
          </cell>
          <cell r="I31">
            <v>7.8271616102919148E-2</v>
          </cell>
          <cell r="J31">
            <v>0.35344421365674877</v>
          </cell>
        </row>
        <row r="32">
          <cell r="A32">
            <v>11100806</v>
          </cell>
          <cell r="B32" t="str">
            <v>بسكويت ويفر محشي بالشكولاه - سنقرط - محلي</v>
          </cell>
          <cell r="C32" t="str">
            <v>باكيت/ 180غم</v>
          </cell>
          <cell r="D32">
            <v>2.4576271186440679</v>
          </cell>
          <cell r="E32">
            <v>2.5</v>
          </cell>
          <cell r="F32">
            <v>1.7692307692307692</v>
          </cell>
          <cell r="G32" t="str">
            <v>011139.4</v>
          </cell>
          <cell r="H32">
            <v>0.56828417024033206</v>
          </cell>
          <cell r="I32">
            <v>7.8271616102919148E-2</v>
          </cell>
          <cell r="J32">
            <v>0.35344421365674877</v>
          </cell>
        </row>
        <row r="33">
          <cell r="A33">
            <v>11100807</v>
          </cell>
          <cell r="B33" t="str">
            <v>بسكويت للشاي والحلويات - اوسيم - اسرائيلي</v>
          </cell>
          <cell r="C33" t="str">
            <v>علبة / 1.75 كغم</v>
          </cell>
          <cell r="D33">
            <v>22.2</v>
          </cell>
          <cell r="E33">
            <v>21.285714285714285</v>
          </cell>
          <cell r="F33">
            <v>18.714285714285715</v>
          </cell>
          <cell r="G33" t="str">
            <v>011139.4</v>
          </cell>
          <cell r="H33">
            <v>0.56828417024033206</v>
          </cell>
          <cell r="I33">
            <v>7.8271616102919148E-2</v>
          </cell>
          <cell r="J33">
            <v>0.35344421365674877</v>
          </cell>
        </row>
        <row r="34">
          <cell r="A34">
            <v>11100809</v>
          </cell>
          <cell r="B34" t="str">
            <v>بيتي كروكر - خليط كيك</v>
          </cell>
          <cell r="C34" t="str">
            <v>باكيت / 500 غم</v>
          </cell>
          <cell r="D34">
            <v>11.788461538461538</v>
          </cell>
          <cell r="E34">
            <v>12.5</v>
          </cell>
          <cell r="F34">
            <v>12</v>
          </cell>
          <cell r="G34" t="str">
            <v>011139.4</v>
          </cell>
          <cell r="H34">
            <v>0.56828417024033206</v>
          </cell>
          <cell r="I34">
            <v>7.8271616102919148E-2</v>
          </cell>
          <cell r="J34">
            <v>0.35344421365674877</v>
          </cell>
        </row>
        <row r="35">
          <cell r="A35">
            <v>11100810</v>
          </cell>
          <cell r="B35" t="str">
            <v>سفن دايز - كروسان - محشي بكريمة الشكولاته</v>
          </cell>
          <cell r="C35" t="str">
            <v>قطعة 75 غم</v>
          </cell>
          <cell r="D35">
            <v>2.2796610169491527</v>
          </cell>
          <cell r="E35">
            <v>2.5</v>
          </cell>
          <cell r="F35">
            <v>2</v>
          </cell>
          <cell r="G35" t="str">
            <v>011139.4</v>
          </cell>
          <cell r="H35">
            <v>0.56828417024033206</v>
          </cell>
          <cell r="I35">
            <v>7.8271616102919148E-2</v>
          </cell>
          <cell r="J35">
            <v>0.35344421365674877</v>
          </cell>
        </row>
        <row r="36">
          <cell r="A36">
            <v>11100901</v>
          </cell>
          <cell r="B36" t="str">
            <v>معكرونة رفيعة نمرة3 - اوسم - اسرائيل</v>
          </cell>
          <cell r="C36" t="str">
            <v>باكيت/250غم</v>
          </cell>
          <cell r="D36">
            <v>3.7448979591836733</v>
          </cell>
          <cell r="E36">
            <v>6</v>
          </cell>
          <cell r="F36">
            <v>3.7857142857142856</v>
          </cell>
          <cell r="G36" t="str">
            <v>011150.1</v>
          </cell>
          <cell r="H36">
            <v>0.48730093537252372</v>
          </cell>
          <cell r="I36">
            <v>7.4019909458049066E-2</v>
          </cell>
          <cell r="J36">
            <v>0.43867915516942724</v>
          </cell>
        </row>
        <row r="37">
          <cell r="A37">
            <v>11100902</v>
          </cell>
          <cell r="B37" t="str">
            <v>معكرونة طويلة - الأرنب - ابو عيطة - نمرة 2 - محلي</v>
          </cell>
          <cell r="C37" t="str">
            <v>باكيت/350 غم</v>
          </cell>
          <cell r="D37">
            <v>2.3826530612244898</v>
          </cell>
          <cell r="E37">
            <v>2.7</v>
          </cell>
          <cell r="F37">
            <v>2.7222222222222223</v>
          </cell>
          <cell r="G37" t="str">
            <v>011150.1</v>
          </cell>
          <cell r="H37">
            <v>0.48730093537252372</v>
          </cell>
          <cell r="I37">
            <v>7.4019909458049066E-2</v>
          </cell>
          <cell r="J37">
            <v>0.43867915516942724</v>
          </cell>
        </row>
        <row r="38">
          <cell r="A38">
            <v>11100903</v>
          </cell>
          <cell r="B38" t="str">
            <v>معكرونة لازانيا - باريلا  Barilla  قطعة "20"</v>
          </cell>
          <cell r="C38" t="str">
            <v>علبة 500 غم</v>
          </cell>
          <cell r="D38">
            <v>14.208333333333334</v>
          </cell>
          <cell r="E38">
            <v>16.8</v>
          </cell>
          <cell r="F38">
            <v>14.5</v>
          </cell>
          <cell r="G38" t="str">
            <v>011150.1</v>
          </cell>
          <cell r="H38">
            <v>0.48730093537252372</v>
          </cell>
          <cell r="I38">
            <v>7.4019909458049066E-2</v>
          </cell>
          <cell r="J38">
            <v>0.43867915516942724</v>
          </cell>
        </row>
        <row r="39">
          <cell r="A39">
            <v>11100905</v>
          </cell>
          <cell r="B39" t="str">
            <v>معكرونة سباغتي - الأرنب أبو عيطة نمرة 1 - محلي</v>
          </cell>
          <cell r="C39" t="str">
            <v>باكيت/350غم</v>
          </cell>
          <cell r="D39">
            <v>2.4519230769230771</v>
          </cell>
          <cell r="E39">
            <v>2.6</v>
          </cell>
          <cell r="F39">
            <v>3.0769230769230771</v>
          </cell>
          <cell r="G39" t="str">
            <v>011150.1</v>
          </cell>
          <cell r="H39">
            <v>0.48730093537252372</v>
          </cell>
          <cell r="I39">
            <v>7.4019909458049066E-2</v>
          </cell>
          <cell r="J39">
            <v>0.43867915516942724</v>
          </cell>
        </row>
        <row r="40">
          <cell r="A40">
            <v>11101001</v>
          </cell>
          <cell r="B40" t="str">
            <v>شعيرية رفيعة - الأرنب نمرة 0 - ابو عيطة - محلي</v>
          </cell>
          <cell r="C40" t="str">
            <v>باكيت /350 غم</v>
          </cell>
          <cell r="D40">
            <v>2.3235294117647061</v>
          </cell>
          <cell r="E40">
            <v>2.3571428571428572</v>
          </cell>
          <cell r="F40">
            <v>3.2</v>
          </cell>
          <cell r="G40" t="str">
            <v>011150.2</v>
          </cell>
          <cell r="H40">
            <v>0.62395106924990618</v>
          </cell>
          <cell r="I40">
            <v>6.7463078004840221E-2</v>
          </cell>
          <cell r="J40">
            <v>0.30858585274525357</v>
          </cell>
        </row>
        <row r="41">
          <cell r="A41">
            <v>11101002</v>
          </cell>
          <cell r="B41" t="str">
            <v>شعيرية رفيعة - اوسم - اسرائيل</v>
          </cell>
          <cell r="C41" t="str">
            <v>باكيت/250غم</v>
          </cell>
          <cell r="D41">
            <v>4.5909090909090908</v>
          </cell>
          <cell r="E41">
            <v>5</v>
          </cell>
          <cell r="F41">
            <v>4.7142857142857144</v>
          </cell>
          <cell r="G41" t="str">
            <v>011150.2</v>
          </cell>
          <cell r="H41">
            <v>0.62395106924990618</v>
          </cell>
          <cell r="I41">
            <v>6.7463078004840221E-2</v>
          </cell>
          <cell r="J41">
            <v>0.30858585274525357</v>
          </cell>
        </row>
        <row r="42">
          <cell r="A42">
            <v>11101101</v>
          </cell>
          <cell r="B42" t="str">
            <v>سميد خشن نوع"أ"-سميد حيفا - اسرائيل</v>
          </cell>
          <cell r="C42" t="str">
            <v>باكيت/1كغم</v>
          </cell>
          <cell r="D42">
            <v>4.2446808510638299</v>
          </cell>
          <cell r="E42">
            <v>5</v>
          </cell>
          <cell r="F42">
            <v>4.5652173913043477</v>
          </cell>
          <cell r="G42" t="str">
            <v>011119.1</v>
          </cell>
          <cell r="H42">
            <v>0.60554695552753057</v>
          </cell>
          <cell r="I42">
            <v>0.18095392782659919</v>
          </cell>
          <cell r="J42">
            <v>0.21349911664587029</v>
          </cell>
        </row>
        <row r="43">
          <cell r="A43">
            <v>11101102</v>
          </cell>
          <cell r="B43" t="str">
            <v>سميد حنطة - مطاحن قمح مفراتس</v>
          </cell>
          <cell r="C43" t="str">
            <v>باكيت/1كغم</v>
          </cell>
          <cell r="D43">
            <v>4.4153846153846157</v>
          </cell>
          <cell r="E43">
            <v>5</v>
          </cell>
          <cell r="F43">
            <v>4.9090909090909092</v>
          </cell>
          <cell r="G43" t="str">
            <v>011119.1</v>
          </cell>
          <cell r="H43">
            <v>0.60554695552753057</v>
          </cell>
          <cell r="I43">
            <v>0.18095392782659919</v>
          </cell>
          <cell r="J43">
            <v>0.21349911664587029</v>
          </cell>
        </row>
        <row r="44">
          <cell r="A44">
            <v>11101201</v>
          </cell>
          <cell r="B44" t="str">
            <v>برغل مجروش - ناعم سائب "حلل" - محلي</v>
          </cell>
          <cell r="C44" t="str">
            <v>1كغم</v>
          </cell>
          <cell r="D44">
            <v>5.7142857142857144</v>
          </cell>
          <cell r="E44">
            <v>8.6</v>
          </cell>
          <cell r="F44">
            <v>3.8513513513513513</v>
          </cell>
          <cell r="G44" t="str">
            <v>011150.3</v>
          </cell>
          <cell r="H44">
            <v>0.47609381641220899</v>
          </cell>
          <cell r="I44">
            <v>3.9051871950180971E-2</v>
          </cell>
          <cell r="J44">
            <v>0.48485431163761</v>
          </cell>
        </row>
        <row r="45">
          <cell r="A45">
            <v>11101301</v>
          </cell>
          <cell r="B45" t="str">
            <v>فريكة ناشفة مجروشة "حلل" - محلي</v>
          </cell>
          <cell r="C45" t="str">
            <v xml:space="preserve">1 كغم </v>
          </cell>
          <cell r="D45">
            <v>10.122137404580153</v>
          </cell>
          <cell r="E45">
            <v>9.3333333333333339</v>
          </cell>
          <cell r="F45">
            <v>8.734375</v>
          </cell>
          <cell r="G45" t="str">
            <v>011119.2</v>
          </cell>
          <cell r="H45">
            <v>0.78734981637197665</v>
          </cell>
          <cell r="I45">
            <v>6.4557492254259038E-2</v>
          </cell>
          <cell r="J45">
            <v>0.14809269137376435</v>
          </cell>
        </row>
        <row r="46">
          <cell r="A46">
            <v>11101401</v>
          </cell>
          <cell r="B46" t="str">
            <v>نشا ناعم ابيض "حلل"</v>
          </cell>
          <cell r="C46" t="str">
            <v>1كغم</v>
          </cell>
          <cell r="D46">
            <v>5.6036036036036032</v>
          </cell>
          <cell r="E46">
            <v>8.25</v>
          </cell>
          <cell r="F46">
            <v>4.5217391304347823</v>
          </cell>
          <cell r="G46" t="str">
            <v>011791</v>
          </cell>
          <cell r="H46">
            <v>0.5216075056656797</v>
          </cell>
          <cell r="I46">
            <v>1.3783197416122907E-2</v>
          </cell>
          <cell r="J46">
            <v>0.4646092969181973</v>
          </cell>
        </row>
        <row r="47">
          <cell r="A47">
            <v>11101501</v>
          </cell>
          <cell r="B47" t="str">
            <v>حبوب أطفال بالقمح والحليب - سيرلاك - نستله - بريطانيا</v>
          </cell>
          <cell r="C47" t="str">
            <v>علبة/400غم</v>
          </cell>
          <cell r="D47">
            <v>22.061224489795919</v>
          </cell>
          <cell r="E47">
            <v>24.6</v>
          </cell>
          <cell r="F47">
            <v>21.714285714285715</v>
          </cell>
          <cell r="G47" t="str">
            <v>011923</v>
          </cell>
          <cell r="H47">
            <v>0.49218683047598999</v>
          </cell>
          <cell r="I47">
            <v>9.1832643415211898E-2</v>
          </cell>
          <cell r="J47">
            <v>0.41598052610879815</v>
          </cell>
        </row>
        <row r="48">
          <cell r="A48">
            <v>11101502</v>
          </cell>
          <cell r="B48" t="str">
            <v>حبوب للرضع - عصيدة " للرضع" - ماتيرنا - اسرائيل</v>
          </cell>
          <cell r="C48" t="str">
            <v>علبة/200غم</v>
          </cell>
          <cell r="D48">
            <v>16.105263157894736</v>
          </cell>
          <cell r="E48">
            <v>21.333333333333332</v>
          </cell>
          <cell r="F48">
            <v>14.869565217391305</v>
          </cell>
          <cell r="G48" t="str">
            <v>011923</v>
          </cell>
          <cell r="H48">
            <v>0.49218683047598999</v>
          </cell>
          <cell r="I48">
            <v>9.1832643415211898E-2</v>
          </cell>
          <cell r="J48">
            <v>0.41598052610879815</v>
          </cell>
        </row>
        <row r="49">
          <cell r="A49">
            <v>11101601</v>
          </cell>
          <cell r="B49" t="str">
            <v>حبوب الافطار كورن فليكس الديك بسكويت- رقائق الذرة المحمصة - كلوقز - المملكة المتحدة</v>
          </cell>
          <cell r="C49" t="str">
            <v>علبة / 750 غم</v>
          </cell>
          <cell r="D49">
            <v>14.92</v>
          </cell>
          <cell r="E49">
            <v>19.666666666666668</v>
          </cell>
          <cell r="F49">
            <v>13.333333333333334</v>
          </cell>
          <cell r="G49" t="str">
            <v>011140</v>
          </cell>
          <cell r="H49">
            <v>0.62616612535911487</v>
          </cell>
          <cell r="I49">
            <v>0.22966111417344914</v>
          </cell>
          <cell r="J49">
            <v>0.14417276046743605</v>
          </cell>
        </row>
        <row r="50">
          <cell r="A50">
            <v>11101603</v>
          </cell>
          <cell r="B50" t="str">
            <v>حبوب الافطار كورن فليكس نستله NESTLA  كونتري - رقائق الذرة - بولندا</v>
          </cell>
          <cell r="C50" t="str">
            <v>باكيت / 375 غم</v>
          </cell>
          <cell r="D50">
            <v>15.574074074074074</v>
          </cell>
          <cell r="E50">
            <v>18.399999999999999</v>
          </cell>
          <cell r="F50">
            <v>14.9</v>
          </cell>
          <cell r="G50" t="str">
            <v>011140</v>
          </cell>
          <cell r="H50">
            <v>0.62616612535911487</v>
          </cell>
          <cell r="I50">
            <v>0.22966111417344914</v>
          </cell>
          <cell r="J50">
            <v>0.14417276046743605</v>
          </cell>
        </row>
        <row r="51">
          <cell r="A51">
            <v>11101604</v>
          </cell>
          <cell r="B51" t="str">
            <v>نسكويك للاطفال - نستله - بريطانيا</v>
          </cell>
          <cell r="C51" t="str">
            <v>علبة / 650 غم</v>
          </cell>
          <cell r="D51">
            <v>15.459183673469388</v>
          </cell>
          <cell r="E51">
            <v>16.125</v>
          </cell>
          <cell r="F51">
            <v>14.875</v>
          </cell>
          <cell r="G51" t="str">
            <v>011140</v>
          </cell>
          <cell r="H51">
            <v>0.62616612535911487</v>
          </cell>
          <cell r="I51">
            <v>0.22966111417344914</v>
          </cell>
          <cell r="J51">
            <v>0.14417276046743605</v>
          </cell>
        </row>
        <row r="52">
          <cell r="A52">
            <v>11101701</v>
          </cell>
          <cell r="B52" t="str">
            <v>شبس بطعم الفستق رزان</v>
          </cell>
          <cell r="C52" t="str">
            <v>باكيت - 45 غم</v>
          </cell>
          <cell r="D52">
            <v>0.87301587301587302</v>
          </cell>
          <cell r="E52">
            <v>1.8333333333333333</v>
          </cell>
          <cell r="F52">
            <v>0.6875</v>
          </cell>
          <cell r="G52" t="str">
            <v>011190</v>
          </cell>
          <cell r="H52">
            <v>0.65481759430532405</v>
          </cell>
          <cell r="I52">
            <v>9.5293546199755663E-2</v>
          </cell>
          <cell r="J52">
            <v>0.24988885949492026</v>
          </cell>
        </row>
        <row r="53">
          <cell r="A53">
            <v>11101702</v>
          </cell>
          <cell r="B53" t="str">
            <v>بمبينو - طعامة - محلي</v>
          </cell>
          <cell r="C53" t="str">
            <v>باكيت - 25 غم</v>
          </cell>
          <cell r="D53">
            <v>0</v>
          </cell>
          <cell r="E53">
            <v>0</v>
          </cell>
          <cell r="F53">
            <v>0.5</v>
          </cell>
          <cell r="G53" t="str">
            <v>011190</v>
          </cell>
          <cell r="H53">
            <v>0.65481759430532405</v>
          </cell>
          <cell r="I53">
            <v>9.5293546199755663E-2</v>
          </cell>
          <cell r="J53">
            <v>0.24988885949492026</v>
          </cell>
        </row>
        <row r="54">
          <cell r="A54">
            <v>11101703</v>
          </cell>
          <cell r="B54" t="str">
            <v>شبس مستر شيبس Mr.Chips</v>
          </cell>
          <cell r="C54" t="str">
            <v>كيس / 50 غم</v>
          </cell>
          <cell r="D54">
            <v>1.639344262295082</v>
          </cell>
          <cell r="E54">
            <v>2.1428571428571428</v>
          </cell>
          <cell r="F54">
            <v>0.66</v>
          </cell>
          <cell r="G54" t="str">
            <v>011190</v>
          </cell>
          <cell r="H54">
            <v>0.65481759430532405</v>
          </cell>
          <cell r="I54">
            <v>9.5293546199755663E-2</v>
          </cell>
          <cell r="J54">
            <v>0.24988885949492026</v>
          </cell>
        </row>
        <row r="55">
          <cell r="A55">
            <v>11101704</v>
          </cell>
          <cell r="B55" t="str">
            <v>شبس سناك ميكس Snack Mix</v>
          </cell>
          <cell r="C55" t="str">
            <v>كيس / 130 غم</v>
          </cell>
          <cell r="D55">
            <v>4.6442307692307692</v>
          </cell>
          <cell r="E55">
            <v>4.666666666666667</v>
          </cell>
          <cell r="F55">
            <v>4</v>
          </cell>
          <cell r="G55" t="str">
            <v>011190</v>
          </cell>
          <cell r="H55">
            <v>0.65481759430532405</v>
          </cell>
          <cell r="I55">
            <v>9.5293546199755663E-2</v>
          </cell>
          <cell r="J55">
            <v>0.24988885949492026</v>
          </cell>
        </row>
        <row r="56">
          <cell r="A56">
            <v>11101706</v>
          </cell>
          <cell r="B56" t="str">
            <v>شبس رقائق بطاطا برنجلز Pringles</v>
          </cell>
          <cell r="C56" t="str">
            <v>علبة / 165 غم</v>
          </cell>
          <cell r="D56">
            <v>7.2666666666666666</v>
          </cell>
          <cell r="E56">
            <v>8</v>
          </cell>
          <cell r="F56">
            <v>6.161290322580645</v>
          </cell>
          <cell r="G56" t="str">
            <v>011190</v>
          </cell>
          <cell r="H56">
            <v>0.65481759430532405</v>
          </cell>
          <cell r="I56">
            <v>9.5293546199755663E-2</v>
          </cell>
          <cell r="J56">
            <v>0.24988885949492026</v>
          </cell>
        </row>
        <row r="57">
          <cell r="A57">
            <v>11210101</v>
          </cell>
          <cell r="B57" t="str">
            <v>لحم غنم مع العظم طازج -محلي</v>
          </cell>
          <cell r="C57" t="str">
            <v>1 كغم</v>
          </cell>
          <cell r="D57">
            <v>71.626865671641795</v>
          </cell>
          <cell r="E57">
            <v>75</v>
          </cell>
          <cell r="F57">
            <v>54.444444444444443</v>
          </cell>
          <cell r="G57" t="str">
            <v>011223.1</v>
          </cell>
          <cell r="H57">
            <v>0.73949221972759005</v>
          </cell>
          <cell r="I57">
            <v>0.23448673941660547</v>
          </cell>
          <cell r="J57">
            <v>2.6021040855804593E-2</v>
          </cell>
        </row>
        <row r="58">
          <cell r="A58">
            <v>11210102</v>
          </cell>
          <cell r="B58" t="str">
            <v>لحم عجل طازج - محلي</v>
          </cell>
          <cell r="C58" t="str">
            <v>1 كغم</v>
          </cell>
          <cell r="D58">
            <v>47.70422535211268</v>
          </cell>
          <cell r="E58">
            <v>60</v>
          </cell>
          <cell r="F58">
            <v>39.85</v>
          </cell>
          <cell r="G58" t="str">
            <v>011221.1</v>
          </cell>
          <cell r="H58">
            <v>0.72689229446829851</v>
          </cell>
          <cell r="I58">
            <v>0.12103776781176509</v>
          </cell>
          <cell r="J58">
            <v>0.15206993771993646</v>
          </cell>
        </row>
        <row r="59">
          <cell r="A59">
            <v>11210104</v>
          </cell>
          <cell r="B59" t="str">
            <v>لحم عجل طازج مفروم خشنة</v>
          </cell>
          <cell r="C59" t="str">
            <v>1 كغم</v>
          </cell>
          <cell r="D59">
            <v>46.269230769230766</v>
          </cell>
          <cell r="E59">
            <v>60</v>
          </cell>
          <cell r="F59">
            <v>38.06666666666667</v>
          </cell>
          <cell r="G59" t="str">
            <v>011221.1</v>
          </cell>
          <cell r="H59">
            <v>0.72689229446829851</v>
          </cell>
          <cell r="I59">
            <v>0.12103776781176509</v>
          </cell>
          <cell r="J59">
            <v>0.15206993771993646</v>
          </cell>
        </row>
        <row r="60">
          <cell r="A60">
            <v>11210105</v>
          </cell>
          <cell r="B60" t="str">
            <v>لحم عجل طازج مكعبات "لسان عصفور"</v>
          </cell>
          <cell r="C60" t="str">
            <v>1 كغم</v>
          </cell>
          <cell r="D60">
            <v>46.065217391304351</v>
          </cell>
          <cell r="E60">
            <v>60</v>
          </cell>
          <cell r="F60">
            <v>38.733333333333334</v>
          </cell>
          <cell r="G60" t="str">
            <v>011221.1</v>
          </cell>
          <cell r="H60">
            <v>0.72689229446829851</v>
          </cell>
          <cell r="I60">
            <v>0.12103776781176509</v>
          </cell>
          <cell r="J60">
            <v>0.15206993771993646</v>
          </cell>
        </row>
        <row r="61">
          <cell r="A61">
            <v>11210106</v>
          </cell>
          <cell r="B61" t="str">
            <v>برغر لحم بقري طازج</v>
          </cell>
          <cell r="C61" t="str">
            <v>1 كغم</v>
          </cell>
          <cell r="D61">
            <v>46.384615384615387</v>
          </cell>
          <cell r="E61">
            <v>53.75</v>
          </cell>
          <cell r="F61">
            <v>50</v>
          </cell>
          <cell r="G61" t="str">
            <v>011221.1</v>
          </cell>
          <cell r="H61">
            <v>0.72689229446829851</v>
          </cell>
          <cell r="I61">
            <v>0.12103776781176509</v>
          </cell>
          <cell r="J61">
            <v>0.15206993771993646</v>
          </cell>
        </row>
        <row r="62">
          <cell r="A62">
            <v>11210201</v>
          </cell>
          <cell r="B62" t="str">
            <v>لحم عجل مجمد - مستورد</v>
          </cell>
          <cell r="C62" t="str">
            <v>باكيت/1 كغم</v>
          </cell>
          <cell r="D62">
            <v>23.72972972972973</v>
          </cell>
          <cell r="E62">
            <v>30</v>
          </cell>
          <cell r="F62">
            <v>22.714285714285715</v>
          </cell>
          <cell r="G62" t="str">
            <v>011221.2</v>
          </cell>
          <cell r="H62">
            <v>0.43015655377895978</v>
          </cell>
          <cell r="I62">
            <v>5.0253161735416052E-2</v>
          </cell>
          <cell r="J62">
            <v>0.51959028448562417</v>
          </cell>
        </row>
        <row r="63">
          <cell r="A63">
            <v>11210302</v>
          </cell>
          <cell r="B63" t="str">
            <v>لانشون بقري - سنيورة - محلي</v>
          </cell>
          <cell r="C63" t="str">
            <v>علبة 310 غم</v>
          </cell>
          <cell r="D63">
            <v>6.8877551020408161</v>
          </cell>
          <cell r="E63">
            <v>10</v>
          </cell>
          <cell r="F63">
            <v>5.0512820512820511</v>
          </cell>
          <cell r="G63" t="str">
            <v>011259.1</v>
          </cell>
          <cell r="H63">
            <v>0.67743112504347724</v>
          </cell>
          <cell r="I63">
            <v>0.11294164284523722</v>
          </cell>
          <cell r="J63">
            <v>0.20962723211128559</v>
          </cell>
        </row>
        <row r="64">
          <cell r="A64">
            <v>11210303</v>
          </cell>
          <cell r="B64" t="str">
            <v>لانشون بقري - سنيورة بالزيتون - محلي</v>
          </cell>
          <cell r="C64" t="str">
            <v>علبة 800 غم</v>
          </cell>
          <cell r="D64">
            <v>13.543859649122806</v>
          </cell>
          <cell r="E64">
            <v>12</v>
          </cell>
          <cell r="F64">
            <v>11.333333333333334</v>
          </cell>
          <cell r="G64" t="str">
            <v>011259.1</v>
          </cell>
          <cell r="H64">
            <v>0.67743112504347724</v>
          </cell>
          <cell r="I64">
            <v>0.11294164284523722</v>
          </cell>
          <cell r="J64">
            <v>0.20962723211128559</v>
          </cell>
        </row>
        <row r="65">
          <cell r="A65">
            <v>11210304</v>
          </cell>
          <cell r="B65" t="str">
            <v>مرتديلا سنيورة بقري سادة</v>
          </cell>
          <cell r="C65" t="str">
            <v>باكيت  500 غم</v>
          </cell>
          <cell r="D65">
            <v>7.3618421052631575</v>
          </cell>
          <cell r="E65">
            <v>10.333333333333334</v>
          </cell>
          <cell r="F65">
            <v>6.8913043478260869</v>
          </cell>
          <cell r="G65" t="str">
            <v>011259.1</v>
          </cell>
          <cell r="H65">
            <v>0.67743112504347724</v>
          </cell>
          <cell r="I65">
            <v>0.11294164284523722</v>
          </cell>
          <cell r="J65">
            <v>0.20962723211128559</v>
          </cell>
        </row>
        <row r="66">
          <cell r="A66">
            <v>11210305</v>
          </cell>
          <cell r="B66" t="str">
            <v>نقانق الاسلامية</v>
          </cell>
          <cell r="C66" t="str">
            <v>باكيت 1 كغم</v>
          </cell>
          <cell r="D66">
            <v>12.925925925925926</v>
          </cell>
          <cell r="E66">
            <v>12</v>
          </cell>
          <cell r="F66">
            <v>11.625</v>
          </cell>
          <cell r="G66" t="str">
            <v>011259.2</v>
          </cell>
          <cell r="H66">
            <v>0.50169035157378894</v>
          </cell>
          <cell r="I66">
            <v>9.6542514723558195E-2</v>
          </cell>
          <cell r="J66">
            <v>0.40176713370265288</v>
          </cell>
        </row>
        <row r="67">
          <cell r="A67">
            <v>11210401</v>
          </cell>
          <cell r="B67" t="str">
            <v>كبدة خاروف طازجة</v>
          </cell>
          <cell r="C67" t="str">
            <v xml:space="preserve"> 1 كغم</v>
          </cell>
          <cell r="D67">
            <v>36.423728813559322</v>
          </cell>
          <cell r="E67">
            <v>32.5</v>
          </cell>
          <cell r="F67">
            <v>44</v>
          </cell>
          <cell r="G67" t="str">
            <v>011253.1</v>
          </cell>
          <cell r="H67">
            <v>0.64386762308264744</v>
          </cell>
          <cell r="I67">
            <v>0.12922303388477988</v>
          </cell>
          <cell r="J67">
            <v>0.22690934303257268</v>
          </cell>
        </row>
        <row r="68">
          <cell r="A68">
            <v>11210403</v>
          </cell>
          <cell r="B68" t="str">
            <v>كبدة عجل طازج - محلي</v>
          </cell>
          <cell r="C68" t="str">
            <v>1 كغم</v>
          </cell>
          <cell r="D68">
            <v>19.239999999999998</v>
          </cell>
          <cell r="E68">
            <v>20</v>
          </cell>
          <cell r="F68">
            <v>38.954545454545453</v>
          </cell>
          <cell r="G68" t="str">
            <v>011253.1</v>
          </cell>
          <cell r="H68">
            <v>0.64386762308264744</v>
          </cell>
          <cell r="I68">
            <v>0.12922303388477988</v>
          </cell>
          <cell r="J68">
            <v>0.22690934303257268</v>
          </cell>
        </row>
        <row r="69">
          <cell r="A69">
            <v>11220101</v>
          </cell>
          <cell r="B69" t="str">
            <v>دجاج طازج مع الريش - محلي</v>
          </cell>
          <cell r="C69" t="str">
            <v>1 كغم</v>
          </cell>
          <cell r="D69">
            <v>8.865384615384615</v>
          </cell>
          <cell r="E69">
            <v>14</v>
          </cell>
          <cell r="F69">
            <v>9.5606060606060606</v>
          </cell>
          <cell r="G69" t="str">
            <v>011224.1</v>
          </cell>
          <cell r="H69">
            <v>0.65192571817216061</v>
          </cell>
          <cell r="I69">
            <v>8.7716796584842188E-2</v>
          </cell>
          <cell r="J69">
            <v>0.26035748524299718</v>
          </cell>
        </row>
        <row r="70">
          <cell r="A70">
            <v>11220102</v>
          </cell>
          <cell r="B70" t="str">
            <v>دجاج طازج دون الريش - محلي</v>
          </cell>
          <cell r="C70" t="str">
            <v>1 كغم</v>
          </cell>
          <cell r="D70">
            <v>11.428571428571429</v>
          </cell>
          <cell r="E70">
            <v>18</v>
          </cell>
          <cell r="F70">
            <v>14.117647058823529</v>
          </cell>
          <cell r="G70" t="str">
            <v>011224.1</v>
          </cell>
          <cell r="H70">
            <v>0.65192571817216061</v>
          </cell>
          <cell r="I70">
            <v>8.7716796584842188E-2</v>
          </cell>
          <cell r="J70">
            <v>0.26035748524299718</v>
          </cell>
        </row>
        <row r="71">
          <cell r="A71">
            <v>11220103</v>
          </cell>
          <cell r="B71" t="str">
            <v>صدر حبش طازج مشفي - محلي</v>
          </cell>
          <cell r="C71" t="str">
            <v>1 كغم</v>
          </cell>
          <cell r="D71">
            <v>23.444444444444443</v>
          </cell>
          <cell r="E71">
            <v>30</v>
          </cell>
          <cell r="F71">
            <v>17.75</v>
          </cell>
          <cell r="G71" t="str">
            <v>011224.2</v>
          </cell>
          <cell r="H71">
            <v>0.62804745756288027</v>
          </cell>
          <cell r="I71">
            <v>1.4316574447107296E-3</v>
          </cell>
          <cell r="J71">
            <v>0.37052088499240887</v>
          </cell>
        </row>
        <row r="72">
          <cell r="A72">
            <v>11220104</v>
          </cell>
          <cell r="B72" t="str">
            <v>صدر دجاج طازج  دون عظم أو جلد - محلي</v>
          </cell>
          <cell r="C72" t="str">
            <v>1 كغم</v>
          </cell>
          <cell r="D72">
            <v>22.806451612903224</v>
          </cell>
          <cell r="E72">
            <v>32.18181818181818</v>
          </cell>
          <cell r="F72">
            <v>21</v>
          </cell>
          <cell r="G72" t="str">
            <v>011224.1</v>
          </cell>
          <cell r="H72">
            <v>0.65192571817216061</v>
          </cell>
          <cell r="I72">
            <v>8.7716796584842188E-2</v>
          </cell>
          <cell r="J72">
            <v>0.26035748524299718</v>
          </cell>
        </row>
        <row r="73">
          <cell r="A73">
            <v>11220105</v>
          </cell>
          <cell r="B73" t="str">
            <v>فخدة دجاج طازجة</v>
          </cell>
          <cell r="C73" t="str">
            <v>1 كغم</v>
          </cell>
          <cell r="D73">
            <v>13.529411764705882</v>
          </cell>
          <cell r="E73">
            <v>23.454545454545453</v>
          </cell>
          <cell r="F73">
            <v>13.3</v>
          </cell>
          <cell r="G73" t="str">
            <v>011224.1</v>
          </cell>
          <cell r="H73">
            <v>0.65192571817216061</v>
          </cell>
          <cell r="I73">
            <v>8.7716796584842188E-2</v>
          </cell>
          <cell r="J73">
            <v>0.26035748524299718</v>
          </cell>
        </row>
        <row r="74">
          <cell r="A74">
            <v>11220106</v>
          </cell>
          <cell r="B74" t="str">
            <v>جوانح دجاج طازجة</v>
          </cell>
          <cell r="C74" t="str">
            <v>1 كغم</v>
          </cell>
          <cell r="D74">
            <v>10.64516129032258</v>
          </cell>
          <cell r="E74">
            <v>15.727272727272727</v>
          </cell>
          <cell r="F74">
            <v>8.9375</v>
          </cell>
          <cell r="G74" t="str">
            <v>011224.1</v>
          </cell>
          <cell r="H74">
            <v>0.65192571817216061</v>
          </cell>
          <cell r="I74">
            <v>8.7716796584842188E-2</v>
          </cell>
          <cell r="J74">
            <v>0.26035748524299718</v>
          </cell>
        </row>
        <row r="75">
          <cell r="A75">
            <v>11220201</v>
          </cell>
          <cell r="B75" t="str">
            <v>فخدة حبش طازج - محلي</v>
          </cell>
          <cell r="C75" t="str">
            <v>1 كغم</v>
          </cell>
          <cell r="D75">
            <v>26.90909090909091</v>
          </cell>
          <cell r="E75">
            <v>24.5</v>
          </cell>
          <cell r="F75">
            <v>12.666666666666666</v>
          </cell>
          <cell r="G75" t="str">
            <v>011224.2</v>
          </cell>
          <cell r="H75">
            <v>0.62804745756288027</v>
          </cell>
          <cell r="I75">
            <v>1.4316574447107296E-3</v>
          </cell>
          <cell r="J75">
            <v>0.37052088499240887</v>
          </cell>
        </row>
        <row r="76">
          <cell r="A76">
            <v>11220301</v>
          </cell>
          <cell r="B76" t="str">
            <v>كبدة حبش طازجة -محلي</v>
          </cell>
          <cell r="C76" t="str">
            <v>1 كغم</v>
          </cell>
          <cell r="D76">
            <v>13.684210526315789</v>
          </cell>
          <cell r="E76">
            <v>15.436507936507939</v>
          </cell>
          <cell r="F76">
            <v>17.692307692307693</v>
          </cell>
          <cell r="G76" t="str">
            <v>011253.2</v>
          </cell>
          <cell r="H76">
            <v>0.6551846051821627</v>
          </cell>
          <cell r="I76">
            <v>0.11783934331356932</v>
          </cell>
          <cell r="J76">
            <v>0.22697605150426797</v>
          </cell>
        </row>
        <row r="77">
          <cell r="A77">
            <v>11220303</v>
          </cell>
          <cell r="B77" t="str">
            <v>سنيتشل -دجاج -اميريكان-اسرائيل</v>
          </cell>
          <cell r="C77" t="str">
            <v>900 غم</v>
          </cell>
          <cell r="D77">
            <v>11.627118644067796</v>
          </cell>
          <cell r="E77">
            <v>12.100540663040666</v>
          </cell>
          <cell r="F77">
            <v>11.130434782608695</v>
          </cell>
          <cell r="G77" t="str">
            <v>011259.2</v>
          </cell>
          <cell r="H77">
            <v>0.50169035157378894</v>
          </cell>
          <cell r="I77">
            <v>9.6542514723558195E-2</v>
          </cell>
          <cell r="J77">
            <v>0.40176713370265288</v>
          </cell>
        </row>
        <row r="78">
          <cell r="A78">
            <v>11220304</v>
          </cell>
          <cell r="B78" t="str">
            <v>كبدة دجاج طازجة - محلي</v>
          </cell>
          <cell r="C78" t="str">
            <v>1 كغم</v>
          </cell>
          <cell r="D78">
            <v>15.6875</v>
          </cell>
          <cell r="E78">
            <v>15.25</v>
          </cell>
          <cell r="F78">
            <v>17.5</v>
          </cell>
          <cell r="G78" t="str">
            <v>011253.2</v>
          </cell>
          <cell r="H78">
            <v>0.6551846051821627</v>
          </cell>
          <cell r="I78">
            <v>0.11783934331356932</v>
          </cell>
          <cell r="J78">
            <v>0.22697605150426797</v>
          </cell>
        </row>
        <row r="79">
          <cell r="A79">
            <v>11300104</v>
          </cell>
          <cell r="B79" t="str">
            <v>سمك مليطة طازج - متوسط الحجم</v>
          </cell>
          <cell r="C79" t="str">
            <v>1 كغم</v>
          </cell>
          <cell r="D79">
            <v>45</v>
          </cell>
          <cell r="E79">
            <v>41.666666666666664</v>
          </cell>
          <cell r="F79">
            <v>26.5</v>
          </cell>
          <cell r="G79" t="str">
            <v>011319</v>
          </cell>
          <cell r="H79">
            <v>0.47198005711796293</v>
          </cell>
          <cell r="I79">
            <v>0.10588677406241241</v>
          </cell>
          <cell r="J79">
            <v>0.42213316881962459</v>
          </cell>
        </row>
        <row r="80">
          <cell r="A80">
            <v>11300105</v>
          </cell>
          <cell r="B80" t="str">
            <v>سمك السلطان ابراهيم - كبير الحجم</v>
          </cell>
          <cell r="C80" t="str">
            <v>1 كغم</v>
          </cell>
          <cell r="D80">
            <v>72.666666666666671</v>
          </cell>
          <cell r="E80">
            <v>60</v>
          </cell>
          <cell r="F80">
            <v>34.0625</v>
          </cell>
          <cell r="G80" t="str">
            <v>011319</v>
          </cell>
          <cell r="H80">
            <v>0.47198005711796293</v>
          </cell>
          <cell r="I80">
            <v>0.10588677406241241</v>
          </cell>
          <cell r="J80">
            <v>0.42213316881962459</v>
          </cell>
        </row>
        <row r="81">
          <cell r="A81">
            <v>11300108</v>
          </cell>
          <cell r="B81" t="str">
            <v>سمك بوري طازج - كبير الحجم</v>
          </cell>
          <cell r="C81" t="str">
            <v>1 كغم</v>
          </cell>
          <cell r="D81">
            <v>32</v>
          </cell>
          <cell r="E81">
            <v>37.5</v>
          </cell>
          <cell r="F81">
            <v>24.647058823529413</v>
          </cell>
          <cell r="G81" t="str">
            <v>011319</v>
          </cell>
          <cell r="H81">
            <v>0.47198005711796293</v>
          </cell>
          <cell r="I81">
            <v>0.10588677406241241</v>
          </cell>
          <cell r="J81">
            <v>0.42213316881962459</v>
          </cell>
        </row>
        <row r="82">
          <cell r="A82">
            <v>11300109</v>
          </cell>
          <cell r="B82" t="str">
            <v>سمك دنيس طازج - كبير الحجم</v>
          </cell>
          <cell r="C82" t="str">
            <v>1 كغم</v>
          </cell>
          <cell r="D82">
            <v>54.117647058823529</v>
          </cell>
          <cell r="E82">
            <v>56.25</v>
          </cell>
          <cell r="F82">
            <v>47</v>
          </cell>
          <cell r="G82" t="str">
            <v>011319</v>
          </cell>
          <cell r="H82">
            <v>0.47198005711796293</v>
          </cell>
          <cell r="I82">
            <v>0.10588677406241241</v>
          </cell>
          <cell r="J82">
            <v>0.42213316881962459</v>
          </cell>
        </row>
        <row r="83">
          <cell r="A83">
            <v>11300110</v>
          </cell>
          <cell r="B83" t="str">
            <v>سمك سلمون طازج "شرائح متوسطة الحجم"</v>
          </cell>
          <cell r="C83" t="str">
            <v>1 كغم</v>
          </cell>
          <cell r="D83">
            <v>69.650000000000006</v>
          </cell>
          <cell r="E83">
            <v>62.5</v>
          </cell>
          <cell r="F83">
            <v>56.666666666666664</v>
          </cell>
          <cell r="G83" t="str">
            <v>011319</v>
          </cell>
          <cell r="H83">
            <v>0.47198005711796293</v>
          </cell>
          <cell r="I83">
            <v>0.10588677406241241</v>
          </cell>
          <cell r="J83">
            <v>0.42213316881962459</v>
          </cell>
        </row>
        <row r="84">
          <cell r="A84">
            <v>11300111</v>
          </cell>
          <cell r="B84" t="str">
            <v>جمبري روبيان مجمد - متوسط الحجم</v>
          </cell>
          <cell r="C84" t="str">
            <v>500 غم</v>
          </cell>
          <cell r="D84">
            <v>57.1875</v>
          </cell>
          <cell r="E84">
            <v>66</v>
          </cell>
          <cell r="F84">
            <v>38.333333333333336</v>
          </cell>
          <cell r="G84" t="str">
            <v>011319</v>
          </cell>
          <cell r="H84">
            <v>0.47198005711796293</v>
          </cell>
          <cell r="I84">
            <v>0.10588677406241241</v>
          </cell>
          <cell r="J84">
            <v>0.42213316881962459</v>
          </cell>
        </row>
        <row r="85">
          <cell r="A85">
            <v>11300112</v>
          </cell>
          <cell r="B85" t="str">
            <v>جمبري طازج - كبير الحجم</v>
          </cell>
          <cell r="C85" t="str">
            <v>1كغم</v>
          </cell>
          <cell r="D85">
            <v>91.5625</v>
          </cell>
          <cell r="E85">
            <v>130</v>
          </cell>
          <cell r="F85">
            <v>62.0625</v>
          </cell>
          <cell r="G85" t="str">
            <v>011319</v>
          </cell>
          <cell r="H85">
            <v>0.47198005711796293</v>
          </cell>
          <cell r="I85">
            <v>0.10588677406241241</v>
          </cell>
          <cell r="J85">
            <v>0.42213316881962459</v>
          </cell>
        </row>
        <row r="86">
          <cell r="A86">
            <v>11300201</v>
          </cell>
          <cell r="B86" t="str">
            <v>سمك بقلا مجمد ( أسود مقطوع راسه)</v>
          </cell>
          <cell r="C86" t="str">
            <v>1 كغم</v>
          </cell>
          <cell r="D86">
            <v>14.481481481481481</v>
          </cell>
          <cell r="E86">
            <v>20</v>
          </cell>
          <cell r="F86">
            <v>11</v>
          </cell>
          <cell r="G86" t="str">
            <v>011319</v>
          </cell>
          <cell r="H86">
            <v>0.47198005711796293</v>
          </cell>
          <cell r="I86">
            <v>0.10588677406241241</v>
          </cell>
          <cell r="J86">
            <v>0.42213316881962459</v>
          </cell>
        </row>
        <row r="87">
          <cell r="A87">
            <v>11300203</v>
          </cell>
          <cell r="B87" t="str">
            <v>سمك فليه ابيض مجمد</v>
          </cell>
          <cell r="C87" t="str">
            <v>1 كغم</v>
          </cell>
          <cell r="D87">
            <v>15.409090909090908</v>
          </cell>
          <cell r="E87">
            <v>20</v>
          </cell>
          <cell r="F87">
            <v>12.333333333333334</v>
          </cell>
          <cell r="G87" t="str">
            <v>011319</v>
          </cell>
          <cell r="H87">
            <v>0.47198005711796293</v>
          </cell>
          <cell r="I87">
            <v>0.10588677406241241</v>
          </cell>
          <cell r="J87">
            <v>0.42213316881962459</v>
          </cell>
        </row>
        <row r="88">
          <cell r="A88">
            <v>11300302</v>
          </cell>
          <cell r="B88" t="str">
            <v>سردين أبو شنب - شقحة - البرتغال</v>
          </cell>
          <cell r="C88" t="str">
            <v>علبة/115غم وزن صافي</v>
          </cell>
          <cell r="D88">
            <v>4.7202380952380949</v>
          </cell>
          <cell r="E88">
            <v>5</v>
          </cell>
          <cell r="F88">
            <v>5.333333333333333</v>
          </cell>
          <cell r="G88" t="str">
            <v>011331</v>
          </cell>
          <cell r="H88">
            <v>0.67441848350247735</v>
          </cell>
          <cell r="I88">
            <v>6.8819890384687943E-2</v>
          </cell>
          <cell r="J88">
            <v>0.25676162611283476</v>
          </cell>
        </row>
        <row r="89">
          <cell r="A89">
            <v>11300305</v>
          </cell>
          <cell r="B89" t="str">
            <v>سمك تونا معلب - مارينا - تايلاند</v>
          </cell>
          <cell r="C89" t="str">
            <v>علبة/100غم وزن صافي</v>
          </cell>
          <cell r="D89">
            <v>5.8865979381443303</v>
          </cell>
          <cell r="E89">
            <v>6.8125</v>
          </cell>
          <cell r="F89">
            <v>5.3055555555555554</v>
          </cell>
          <cell r="G89" t="str">
            <v>011331</v>
          </cell>
          <cell r="H89">
            <v>0.67441848350247735</v>
          </cell>
          <cell r="I89">
            <v>6.8819890384687943E-2</v>
          </cell>
          <cell r="J89">
            <v>0.25676162611283476</v>
          </cell>
        </row>
        <row r="90">
          <cell r="A90">
            <v>11410101</v>
          </cell>
          <cell r="B90" t="str">
            <v>حليب مبستر 3% دسم كرتون - تنوفا - اسرائيل</v>
          </cell>
          <cell r="C90" t="str">
            <v>كرتونة / 1 كغم</v>
          </cell>
          <cell r="D90">
            <v>7.045918367346939</v>
          </cell>
          <cell r="E90">
            <v>7.45</v>
          </cell>
          <cell r="F90">
            <v>7.4342105263157894</v>
          </cell>
          <cell r="G90" t="str">
            <v>011411</v>
          </cell>
          <cell r="H90">
            <v>0.60426713553923705</v>
          </cell>
          <cell r="I90">
            <v>0.35174027418924109</v>
          </cell>
          <cell r="J90">
            <v>4.3992590271521886E-2</v>
          </cell>
        </row>
        <row r="91">
          <cell r="A91">
            <v>11410102</v>
          </cell>
          <cell r="B91" t="str">
            <v>حليب مبستر 3% دسم - مبستر جنيدي - المزرعة - محلي</v>
          </cell>
          <cell r="C91" t="str">
            <v>كرتونة / 1 كغم</v>
          </cell>
          <cell r="D91">
            <v>6.0989010989010985</v>
          </cell>
          <cell r="E91">
            <v>6.5</v>
          </cell>
          <cell r="F91">
            <v>6.6538461538461542</v>
          </cell>
          <cell r="G91" t="str">
            <v>011411</v>
          </cell>
          <cell r="H91">
            <v>0.60426713553923705</v>
          </cell>
          <cell r="I91">
            <v>0.35174027418924109</v>
          </cell>
          <cell r="J91">
            <v>4.3992590271521886E-2</v>
          </cell>
        </row>
        <row r="92">
          <cell r="A92">
            <v>11410103</v>
          </cell>
          <cell r="B92" t="str">
            <v>حليب مبستر 3% دسم - مبستر جبريني - محلي</v>
          </cell>
          <cell r="C92" t="str">
            <v>كرتونة / 1 كغم</v>
          </cell>
          <cell r="D92">
            <v>5.9491525423728815</v>
          </cell>
          <cell r="E92">
            <v>6</v>
          </cell>
          <cell r="F92">
            <v>6.4827586206896548</v>
          </cell>
          <cell r="G92" t="str">
            <v>011411</v>
          </cell>
          <cell r="H92">
            <v>0.60426713553923705</v>
          </cell>
          <cell r="I92">
            <v>0.35174027418924109</v>
          </cell>
          <cell r="J92">
            <v>4.3992590271521886E-2</v>
          </cell>
        </row>
        <row r="93">
          <cell r="A93">
            <v>11410301</v>
          </cell>
          <cell r="B93" t="str">
            <v>حليب مجفف للاطفال - نيدو مدعم - فرنسا</v>
          </cell>
          <cell r="C93" t="str">
            <v>علبة / 2500غم</v>
          </cell>
          <cell r="D93">
            <v>80.319999999999993</v>
          </cell>
          <cell r="E93">
            <v>89.375</v>
          </cell>
          <cell r="F93">
            <v>91</v>
          </cell>
          <cell r="G93" t="str">
            <v>011432</v>
          </cell>
          <cell r="H93">
            <v>0.37241260020073996</v>
          </cell>
          <cell r="I93">
            <v>2.4451528772240362E-2</v>
          </cell>
          <cell r="J93">
            <v>0.60313587102701971</v>
          </cell>
        </row>
        <row r="94">
          <cell r="A94">
            <v>11410303</v>
          </cell>
          <cell r="B94" t="str">
            <v>حليب مجفف للأطفال برو جولد S26 PRO GOLD ايرلندا</v>
          </cell>
          <cell r="C94" t="str">
            <v>علبة / 400 غم</v>
          </cell>
          <cell r="D94">
            <v>38.946428571428569</v>
          </cell>
          <cell r="E94">
            <v>41.333333333333336</v>
          </cell>
          <cell r="F94">
            <v>34</v>
          </cell>
          <cell r="G94" t="str">
            <v>011921</v>
          </cell>
          <cell r="H94">
            <v>0.70102451040850744</v>
          </cell>
          <cell r="I94">
            <v>0.14918985454736866</v>
          </cell>
          <cell r="J94">
            <v>0.14978563504412382</v>
          </cell>
        </row>
        <row r="95">
          <cell r="A95">
            <v>11410304</v>
          </cell>
          <cell r="B95" t="str">
            <v>حليب مجفف للأطفال - ماتيرنا - اسرائيل</v>
          </cell>
          <cell r="C95" t="str">
            <v>علبة / 400 غم</v>
          </cell>
          <cell r="D95">
            <v>26.923076923076923</v>
          </cell>
          <cell r="E95">
            <v>40.666666666666664</v>
          </cell>
          <cell r="F95">
            <v>25</v>
          </cell>
          <cell r="G95" t="str">
            <v>011921</v>
          </cell>
          <cell r="H95">
            <v>0.70102451040850744</v>
          </cell>
          <cell r="I95">
            <v>0.14918985454736866</v>
          </cell>
          <cell r="J95">
            <v>0.14978563504412382</v>
          </cell>
        </row>
        <row r="96">
          <cell r="A96">
            <v>11420101</v>
          </cell>
          <cell r="B96" t="str">
            <v>لبن شمينت - اسرائيل Tunva Sour Shimenet</v>
          </cell>
          <cell r="C96" t="str">
            <v>علبة /200 غم</v>
          </cell>
          <cell r="D96">
            <v>2.5797872340425534</v>
          </cell>
          <cell r="E96">
            <v>2.5</v>
          </cell>
          <cell r="F96">
            <v>1.9711538461538463</v>
          </cell>
          <cell r="G96" t="str">
            <v>011460.1</v>
          </cell>
          <cell r="H96">
            <v>0.72175685142859802</v>
          </cell>
          <cell r="I96">
            <v>7.4751247451872144E-2</v>
          </cell>
          <cell r="J96">
            <v>0.20349190111952983</v>
          </cell>
        </row>
        <row r="97">
          <cell r="A97">
            <v>11420102</v>
          </cell>
          <cell r="B97" t="str">
            <v>لبن رايب - الجنيدي - محلي</v>
          </cell>
          <cell r="C97" t="str">
            <v>علبة /500غم</v>
          </cell>
          <cell r="D97">
            <v>4.4480519480519485</v>
          </cell>
          <cell r="E97">
            <v>5.25</v>
          </cell>
          <cell r="F97">
            <v>6.5789473684210522</v>
          </cell>
          <cell r="G97" t="str">
            <v>011460.1</v>
          </cell>
          <cell r="H97">
            <v>0.72175685142859802</v>
          </cell>
          <cell r="I97">
            <v>7.4751247451872144E-2</v>
          </cell>
          <cell r="J97">
            <v>0.20349190111952983</v>
          </cell>
        </row>
        <row r="98">
          <cell r="A98">
            <v>11420103</v>
          </cell>
          <cell r="B98" t="str">
            <v>لبن أب الجنيدي سائل "لبن شراب مخيض" - 1.5% دسم - محلي</v>
          </cell>
          <cell r="C98" t="str">
            <v>علبة  350 مل</v>
          </cell>
          <cell r="D98">
            <v>2.9556962025316458</v>
          </cell>
          <cell r="E98">
            <v>3.3125</v>
          </cell>
          <cell r="F98">
            <v>2.5</v>
          </cell>
          <cell r="G98" t="str">
            <v>011460.1</v>
          </cell>
          <cell r="H98">
            <v>0.72175685142859802</v>
          </cell>
          <cell r="I98">
            <v>7.4751247451872144E-2</v>
          </cell>
          <cell r="J98">
            <v>0.20349190111952983</v>
          </cell>
        </row>
        <row r="99">
          <cell r="A99">
            <v>11420104</v>
          </cell>
          <cell r="B99" t="str">
            <v>لبن رايب عادي - الجبريني - محلي</v>
          </cell>
          <cell r="C99" t="str">
            <v>جلن 1.5 كغم</v>
          </cell>
          <cell r="D99">
            <v>10.694915254237289</v>
          </cell>
          <cell r="E99">
            <v>13.666666666666666</v>
          </cell>
          <cell r="F99">
            <v>10.40625</v>
          </cell>
          <cell r="G99" t="str">
            <v>011460.1</v>
          </cell>
          <cell r="H99">
            <v>0.72175685142859802</v>
          </cell>
          <cell r="I99">
            <v>7.4751247451872144E-2</v>
          </cell>
          <cell r="J99">
            <v>0.20349190111952983</v>
          </cell>
        </row>
        <row r="100">
          <cell r="A100">
            <v>11420106</v>
          </cell>
          <cell r="B100" t="str">
            <v>لبن شمينت محلي "الجنيدي، الجبريني"</v>
          </cell>
          <cell r="C100" t="str">
            <v>علبة / 200 غم</v>
          </cell>
          <cell r="D100">
            <v>2.0909090909090908</v>
          </cell>
          <cell r="E100">
            <v>2</v>
          </cell>
          <cell r="F100">
            <v>1</v>
          </cell>
          <cell r="G100" t="str">
            <v>011460.1</v>
          </cell>
          <cell r="H100">
            <v>0.72175685142859802</v>
          </cell>
          <cell r="I100">
            <v>7.4751247451872144E-2</v>
          </cell>
          <cell r="J100">
            <v>0.20349190111952983</v>
          </cell>
        </row>
        <row r="101">
          <cell r="A101">
            <v>11420107</v>
          </cell>
          <cell r="B101" t="str">
            <v>لبن بطعم الفراولة الجنيدي 1.5% دسم</v>
          </cell>
          <cell r="C101" t="str">
            <v>علبة / 150 غم</v>
          </cell>
          <cell r="D101">
            <v>1.5849056603773586</v>
          </cell>
          <cell r="E101">
            <v>2.5</v>
          </cell>
          <cell r="F101">
            <v>1</v>
          </cell>
          <cell r="G101" t="str">
            <v>011460.1</v>
          </cell>
          <cell r="H101">
            <v>0.72175685142859802</v>
          </cell>
          <cell r="I101">
            <v>7.4751247451872144E-2</v>
          </cell>
          <cell r="J101">
            <v>0.20349190111952983</v>
          </cell>
        </row>
        <row r="102">
          <cell r="A102">
            <v>11420201</v>
          </cell>
          <cell r="B102" t="str">
            <v>لبنة عادية - الجنيدي 12% دسم - محلي</v>
          </cell>
          <cell r="C102" t="str">
            <v>علبة / 500 غم</v>
          </cell>
          <cell r="D102">
            <v>8.1204819277108431</v>
          </cell>
          <cell r="E102">
            <v>14.5</v>
          </cell>
          <cell r="F102">
            <v>7.515625</v>
          </cell>
          <cell r="G102" t="str">
            <v>011460.2</v>
          </cell>
          <cell r="H102">
            <v>0.82937558210019391</v>
          </cell>
          <cell r="I102">
            <v>0.12524872551347757</v>
          </cell>
          <cell r="J102">
            <v>4.5375692386328582E-2</v>
          </cell>
        </row>
        <row r="103">
          <cell r="A103">
            <v>11420202</v>
          </cell>
          <cell r="B103" t="str">
            <v>لبنة عادية - الجبريني - محلي</v>
          </cell>
          <cell r="C103" t="str">
            <v>علبة 450 غم</v>
          </cell>
          <cell r="D103">
            <v>7.7719298245614032</v>
          </cell>
          <cell r="E103">
            <v>12</v>
          </cell>
          <cell r="F103">
            <v>7.166666666666667</v>
          </cell>
          <cell r="G103" t="str">
            <v>011460.2</v>
          </cell>
          <cell r="H103">
            <v>0.82937558210019391</v>
          </cell>
          <cell r="I103">
            <v>0.12524872551347757</v>
          </cell>
          <cell r="J103">
            <v>4.5375692386328582E-2</v>
          </cell>
        </row>
        <row r="104">
          <cell r="A104">
            <v>11420203</v>
          </cell>
          <cell r="B104" t="str">
            <v>لبنة دانية - البينار</v>
          </cell>
          <cell r="C104" t="str">
            <v>علبة / 400 غم</v>
          </cell>
          <cell r="D104">
            <v>10.122950819672131</v>
          </cell>
          <cell r="E104">
            <v>10</v>
          </cell>
          <cell r="F104">
            <v>7</v>
          </cell>
          <cell r="G104" t="str">
            <v>011460.2</v>
          </cell>
          <cell r="H104">
            <v>0.82937558210019391</v>
          </cell>
          <cell r="I104">
            <v>0.12524872551347757</v>
          </cell>
          <cell r="J104">
            <v>4.5375692386328582E-2</v>
          </cell>
        </row>
        <row r="105">
          <cell r="A105">
            <v>11420301</v>
          </cell>
          <cell r="B105" t="str">
            <v>جبنة صفراء - عميك - اسرائيلي</v>
          </cell>
          <cell r="C105" t="str">
            <v xml:space="preserve"> 250 غم</v>
          </cell>
          <cell r="D105">
            <v>11.279069767441861</v>
          </cell>
          <cell r="E105">
            <v>12</v>
          </cell>
          <cell r="F105">
            <v>12</v>
          </cell>
          <cell r="G105" t="str">
            <v>011450.1</v>
          </cell>
          <cell r="H105">
            <v>0.45787481616293485</v>
          </cell>
          <cell r="I105">
            <v>9.7888356185428807E-2</v>
          </cell>
          <cell r="J105">
            <v>0.4442368276516363</v>
          </cell>
        </row>
        <row r="106">
          <cell r="A106">
            <v>11420302</v>
          </cell>
          <cell r="B106" t="str">
            <v>جبنة صفراء - هولندا Greatest</v>
          </cell>
          <cell r="C106" t="str">
            <v>باكيت 500 غم</v>
          </cell>
          <cell r="D106">
            <v>10.153061224489797</v>
          </cell>
          <cell r="E106">
            <v>13.8</v>
          </cell>
          <cell r="F106">
            <v>13.027777777777779</v>
          </cell>
          <cell r="G106" t="str">
            <v>011450.1</v>
          </cell>
          <cell r="H106">
            <v>0.45787481616293485</v>
          </cell>
          <cell r="I106">
            <v>9.7888356185428807E-2</v>
          </cell>
          <cell r="J106">
            <v>0.4442368276516363</v>
          </cell>
        </row>
        <row r="107">
          <cell r="A107">
            <v>11420303</v>
          </cell>
          <cell r="B107" t="str">
            <v>جبنة غنم بيضاء "خضراء" - محلي</v>
          </cell>
          <cell r="C107" t="str">
            <v>1 كغم</v>
          </cell>
          <cell r="D107">
            <v>23.754716981132077</v>
          </cell>
          <cell r="E107">
            <v>28.423611111111104</v>
          </cell>
          <cell r="F107">
            <v>16.333333333333332</v>
          </cell>
          <cell r="G107" t="str">
            <v>011450.2</v>
          </cell>
          <cell r="H107">
            <v>0.82487919467405935</v>
          </cell>
          <cell r="I107">
            <v>7.7877328125335016E-2</v>
          </cell>
          <cell r="J107">
            <v>9.7243477200605583E-2</v>
          </cell>
        </row>
        <row r="108">
          <cell r="A108">
            <v>11420304</v>
          </cell>
          <cell r="B108" t="str">
            <v>جبنة مثلثات - لافاش كيري - فرنسا</v>
          </cell>
          <cell r="C108" t="str">
            <v>علبة /200غم ( 12 قطعة)</v>
          </cell>
          <cell r="D108">
            <v>10.425925925925926</v>
          </cell>
          <cell r="E108">
            <v>13</v>
          </cell>
          <cell r="F108">
            <v>0</v>
          </cell>
          <cell r="G108" t="str">
            <v>011450.3</v>
          </cell>
          <cell r="H108">
            <v>0.52104378258952622</v>
          </cell>
          <cell r="I108">
            <v>4.5245957068834532E-2</v>
          </cell>
          <cell r="J108">
            <v>0.43371026034163929</v>
          </cell>
        </row>
        <row r="109">
          <cell r="A109">
            <v>11420305</v>
          </cell>
          <cell r="B109" t="str">
            <v>جبنة مثلثات - لافاش كيري - مصر</v>
          </cell>
          <cell r="C109" t="str">
            <v>علبة - 200 غم - 12 قطعة</v>
          </cell>
          <cell r="D109">
            <v>0</v>
          </cell>
          <cell r="E109">
            <v>0</v>
          </cell>
          <cell r="F109">
            <v>3.8571428571428572</v>
          </cell>
          <cell r="G109" t="str">
            <v>011450.3</v>
          </cell>
          <cell r="H109">
            <v>0.52104378258952622</v>
          </cell>
          <cell r="I109">
            <v>4.5245957068834532E-2</v>
          </cell>
          <cell r="J109">
            <v>0.43371026034163929</v>
          </cell>
        </row>
        <row r="110">
          <cell r="A110">
            <v>11420401</v>
          </cell>
          <cell r="B110" t="str">
            <v>زبدة - تنوفا - اسرائيل</v>
          </cell>
          <cell r="C110" t="str">
            <v>باكيت /100غم</v>
          </cell>
          <cell r="D110">
            <v>4.3068181818181817</v>
          </cell>
          <cell r="E110">
            <v>4.5</v>
          </cell>
          <cell r="F110">
            <v>3.7142857142857144</v>
          </cell>
          <cell r="G110" t="str">
            <v>011529</v>
          </cell>
          <cell r="H110">
            <v>0.61374839509077317</v>
          </cell>
          <cell r="I110">
            <v>5.9144318967570074E-2</v>
          </cell>
          <cell r="J110">
            <v>0.32710728594165672</v>
          </cell>
        </row>
        <row r="111">
          <cell r="A111">
            <v>11420403</v>
          </cell>
          <cell r="B111" t="str">
            <v>قشطة - نستلة Cream Original</v>
          </cell>
          <cell r="C111" t="str">
            <v>علبة / 160 غم</v>
          </cell>
          <cell r="D111">
            <v>5.3536585365853657</v>
          </cell>
          <cell r="E111">
            <v>6.6</v>
          </cell>
          <cell r="F111">
            <v>4</v>
          </cell>
          <cell r="G111" t="str">
            <v>011490</v>
          </cell>
          <cell r="H111">
            <v>0.66201553556600501</v>
          </cell>
          <cell r="I111">
            <v>0.23563495351337896</v>
          </cell>
          <cell r="J111">
            <v>0.10234951092061602</v>
          </cell>
        </row>
        <row r="112">
          <cell r="A112">
            <v>11420404</v>
          </cell>
          <cell r="B112" t="str">
            <v>جميد بلدي محلي - نخب أول</v>
          </cell>
          <cell r="C112" t="str">
            <v>1 كغم</v>
          </cell>
          <cell r="D112">
            <v>51.230769230769234</v>
          </cell>
          <cell r="E112">
            <v>60</v>
          </cell>
          <cell r="F112">
            <v>17.857142857142858</v>
          </cell>
          <cell r="G112" t="str">
            <v>011490</v>
          </cell>
          <cell r="H112">
            <v>0.66201553556600501</v>
          </cell>
          <cell r="I112">
            <v>0.23563495351337896</v>
          </cell>
          <cell r="J112">
            <v>0.10234951092061602</v>
          </cell>
        </row>
        <row r="113">
          <cell r="A113">
            <v>11420406</v>
          </cell>
          <cell r="B113" t="str">
            <v>زبدة أيكا - مرجرين يلو براند "للخبز والطبخ"</v>
          </cell>
          <cell r="C113" t="str">
            <v>باكيت / 200 غم</v>
          </cell>
          <cell r="D113">
            <v>2.7903225806451615</v>
          </cell>
          <cell r="E113">
            <v>3</v>
          </cell>
          <cell r="F113">
            <v>3.3333333333333335</v>
          </cell>
          <cell r="G113" t="str">
            <v>011529</v>
          </cell>
          <cell r="H113">
            <v>0.61374839509077317</v>
          </cell>
          <cell r="I113">
            <v>5.9144318967570074E-2</v>
          </cell>
          <cell r="J113">
            <v>0.32710728594165672</v>
          </cell>
        </row>
        <row r="114">
          <cell r="A114">
            <v>11430001</v>
          </cell>
          <cell r="B114" t="str">
            <v>بيض دجاج أبيض - محلي</v>
          </cell>
          <cell r="C114" t="str">
            <v>كرتونة / 2 كغم</v>
          </cell>
          <cell r="D114">
            <v>16.633064516129032</v>
          </cell>
          <cell r="E114">
            <v>25.5</v>
          </cell>
          <cell r="F114">
            <v>12.5</v>
          </cell>
          <cell r="G114" t="str">
            <v>011481</v>
          </cell>
          <cell r="H114">
            <v>0.60146974790243435</v>
          </cell>
          <cell r="I114">
            <v>6.0792849502403198E-2</v>
          </cell>
          <cell r="J114">
            <v>0.33773740259516238</v>
          </cell>
        </row>
        <row r="115">
          <cell r="A115">
            <v>11510101</v>
          </cell>
          <cell r="B115" t="str">
            <v>زيت زيتون - محلي</v>
          </cell>
          <cell r="C115" t="str">
            <v>1كغم</v>
          </cell>
          <cell r="D115">
            <v>34.6</v>
          </cell>
          <cell r="E115">
            <v>35</v>
          </cell>
          <cell r="F115">
            <v>32.754716981132077</v>
          </cell>
          <cell r="G115" t="str">
            <v>011513</v>
          </cell>
          <cell r="H115">
            <v>0.73716413393847924</v>
          </cell>
          <cell r="I115">
            <v>2.8456273227734807E-2</v>
          </cell>
          <cell r="J115">
            <v>0.23437959283378584</v>
          </cell>
        </row>
        <row r="116">
          <cell r="A116">
            <v>11510201</v>
          </cell>
          <cell r="B116" t="str">
            <v>زيت العافية - زيت ذرة</v>
          </cell>
          <cell r="C116" t="str">
            <v>علبة / 3.5 لتر</v>
          </cell>
          <cell r="D116">
            <v>22.6875</v>
          </cell>
          <cell r="E116">
            <v>21</v>
          </cell>
          <cell r="F116">
            <v>22.25</v>
          </cell>
          <cell r="G116" t="str">
            <v>011517</v>
          </cell>
          <cell r="H116">
            <v>0.86337809550133193</v>
          </cell>
          <cell r="I116">
            <v>8.7975780392221814E-2</v>
          </cell>
          <cell r="J116">
            <v>4.8646124106446122E-2</v>
          </cell>
        </row>
        <row r="117">
          <cell r="A117">
            <v>11510202</v>
          </cell>
          <cell r="B117" t="str">
            <v>زيت الشقحة - زيت ذرة</v>
          </cell>
          <cell r="C117" t="str">
            <v>علبة /3لتر</v>
          </cell>
          <cell r="D117">
            <v>21.855263157894736</v>
          </cell>
          <cell r="E117">
            <v>20</v>
          </cell>
          <cell r="F117">
            <v>20.117647058823529</v>
          </cell>
          <cell r="G117" t="str">
            <v>011517</v>
          </cell>
          <cell r="H117">
            <v>0.86337809550133193</v>
          </cell>
          <cell r="I117">
            <v>8.7975780392221814E-2</v>
          </cell>
          <cell r="J117">
            <v>4.8646124106446122E-2</v>
          </cell>
        </row>
        <row r="118">
          <cell r="A118">
            <v>11510203</v>
          </cell>
          <cell r="B118" t="str">
            <v>زيت الصافي - زيت ذرة</v>
          </cell>
          <cell r="C118" t="str">
            <v>علبة /3لتر</v>
          </cell>
          <cell r="D118">
            <v>22.324675324675326</v>
          </cell>
          <cell r="E118">
            <v>23.166666666666668</v>
          </cell>
          <cell r="F118">
            <v>19.861111111111111</v>
          </cell>
          <cell r="G118" t="str">
            <v>011517</v>
          </cell>
          <cell r="H118">
            <v>0.86337809550133193</v>
          </cell>
          <cell r="I118">
            <v>8.7975780392221814E-2</v>
          </cell>
          <cell r="J118">
            <v>4.8646124106446122E-2</v>
          </cell>
        </row>
        <row r="119">
          <cell r="A119">
            <v>11510204</v>
          </cell>
          <cell r="B119" t="str">
            <v>زيت الصافي - زيت دوار الشمس</v>
          </cell>
          <cell r="C119" t="str">
            <v>علبة / 3 لتر</v>
          </cell>
          <cell r="D119">
            <v>19.145454545454545</v>
          </cell>
          <cell r="E119">
            <v>22</v>
          </cell>
          <cell r="F119">
            <v>17.157894736842106</v>
          </cell>
          <cell r="G119" t="str">
            <v>011511</v>
          </cell>
          <cell r="H119">
            <v>0.11218221463298211</v>
          </cell>
          <cell r="I119">
            <v>2.5611732824215201E-2</v>
          </cell>
          <cell r="J119">
            <v>0.86220605254280269</v>
          </cell>
        </row>
        <row r="120">
          <cell r="A120">
            <v>11520101</v>
          </cell>
          <cell r="B120" t="str">
            <v>سمنة نباتين - مصانع الزيوت النباتية - فلسطين</v>
          </cell>
          <cell r="C120" t="str">
            <v>علبة /1 كغم</v>
          </cell>
          <cell r="D120">
            <v>16.413793103448278</v>
          </cell>
          <cell r="E120">
            <v>17</v>
          </cell>
          <cell r="F120">
            <v>15</v>
          </cell>
          <cell r="G120" t="str">
            <v>011529</v>
          </cell>
          <cell r="H120">
            <v>0.61374839509077317</v>
          </cell>
          <cell r="I120">
            <v>5.9144318967570074E-2</v>
          </cell>
          <cell r="J120">
            <v>0.32710728594165672</v>
          </cell>
        </row>
        <row r="121">
          <cell r="A121">
            <v>11520102</v>
          </cell>
          <cell r="B121" t="str">
            <v>سمنة نباتية - الغزال - محلي نابلس</v>
          </cell>
          <cell r="C121" t="str">
            <v>علبة /2كغم</v>
          </cell>
          <cell r="D121">
            <v>26.425287356321839</v>
          </cell>
          <cell r="E121">
            <v>30.666666666666668</v>
          </cell>
          <cell r="F121">
            <v>25</v>
          </cell>
          <cell r="G121" t="str">
            <v>011529</v>
          </cell>
          <cell r="H121">
            <v>0.61374839509077317</v>
          </cell>
          <cell r="I121">
            <v>5.9144318967570074E-2</v>
          </cell>
          <cell r="J121">
            <v>0.32710728594165672</v>
          </cell>
        </row>
        <row r="122">
          <cell r="A122">
            <v>11520103</v>
          </cell>
          <cell r="B122" t="str">
            <v xml:space="preserve">سمنة نباتية - الهانم - مصر </v>
          </cell>
          <cell r="C122" t="str">
            <v>علبة - 2 كغم</v>
          </cell>
          <cell r="D122">
            <v>0</v>
          </cell>
          <cell r="E122">
            <v>0</v>
          </cell>
          <cell r="F122">
            <v>15</v>
          </cell>
          <cell r="G122" t="str">
            <v>011529</v>
          </cell>
          <cell r="H122">
            <v>0.61374839509077317</v>
          </cell>
          <cell r="I122">
            <v>5.9144318967570074E-2</v>
          </cell>
          <cell r="J122">
            <v>0.32710728594165672</v>
          </cell>
        </row>
        <row r="123">
          <cell r="A123">
            <v>11610101</v>
          </cell>
          <cell r="B123" t="str">
            <v>برتقال كبير الحجم ابو صرة-محلي</v>
          </cell>
          <cell r="C123" t="str">
            <v>1كغم</v>
          </cell>
          <cell r="D123">
            <v>3.296875</v>
          </cell>
          <cell r="E123">
            <v>3.5</v>
          </cell>
          <cell r="F123">
            <v>3.15625</v>
          </cell>
          <cell r="G123" t="str">
            <v>011623</v>
          </cell>
          <cell r="H123">
            <v>0.67633243268225218</v>
          </cell>
          <cell r="I123">
            <v>0.12370602413343203</v>
          </cell>
          <cell r="J123">
            <v>0.1999615431843158</v>
          </cell>
        </row>
        <row r="124">
          <cell r="A124">
            <v>11610104</v>
          </cell>
          <cell r="B124" t="str">
            <v>برتقال متوسط الحجم ابو صرة-مستورد</v>
          </cell>
          <cell r="C124" t="str">
            <v>1كغم</v>
          </cell>
          <cell r="D124">
            <v>3.46875</v>
          </cell>
          <cell r="E124">
            <v>3.5</v>
          </cell>
          <cell r="F124">
            <v>3.1875</v>
          </cell>
          <cell r="G124" t="str">
            <v>011623</v>
          </cell>
          <cell r="H124">
            <v>0.67633243268225218</v>
          </cell>
          <cell r="I124">
            <v>0.12370602413343203</v>
          </cell>
          <cell r="J124">
            <v>0.1999615431843158</v>
          </cell>
        </row>
        <row r="125">
          <cell r="A125">
            <v>11610201</v>
          </cell>
          <cell r="B125" t="str">
            <v>ليمون اصفر-محلي</v>
          </cell>
          <cell r="C125" t="str">
            <v>1كغم</v>
          </cell>
          <cell r="D125">
            <v>2.9270833333333335</v>
          </cell>
          <cell r="E125">
            <v>3.5</v>
          </cell>
          <cell r="F125">
            <v>1.578125</v>
          </cell>
          <cell r="G125" t="str">
            <v>011622</v>
          </cell>
          <cell r="H125">
            <v>0.53033173925551647</v>
          </cell>
          <cell r="I125">
            <v>0.11766452055702847</v>
          </cell>
          <cell r="J125">
            <v>0.35200374018745512</v>
          </cell>
        </row>
        <row r="126">
          <cell r="A126">
            <v>11610202</v>
          </cell>
          <cell r="B126" t="str">
            <v>ليمون اصفر-مستورد</v>
          </cell>
          <cell r="C126" t="str">
            <v>1كغم</v>
          </cell>
          <cell r="D126">
            <v>3</v>
          </cell>
          <cell r="E126">
            <v>3.875</v>
          </cell>
          <cell r="F126">
            <v>1.578125</v>
          </cell>
          <cell r="G126" t="str">
            <v>011622</v>
          </cell>
          <cell r="H126">
            <v>0.53033173925551647</v>
          </cell>
          <cell r="I126">
            <v>0.11766452055702847</v>
          </cell>
          <cell r="J126">
            <v>0.35200374018745512</v>
          </cell>
        </row>
        <row r="127">
          <cell r="A127">
            <v>11610401</v>
          </cell>
          <cell r="B127" t="str">
            <v>كلمنتينا متوسطة الحجم-محلي</v>
          </cell>
          <cell r="C127" t="str">
            <v>1كغم</v>
          </cell>
          <cell r="D127">
            <v>3.1979166666666665</v>
          </cell>
          <cell r="E127">
            <v>3.5</v>
          </cell>
          <cell r="F127">
            <v>2.5</v>
          </cell>
          <cell r="G127" t="str">
            <v>011624</v>
          </cell>
          <cell r="H127">
            <v>0.57429416239616216</v>
          </cell>
          <cell r="I127">
            <v>6.0956501704909363E-2</v>
          </cell>
          <cell r="J127">
            <v>0.3647493358989285</v>
          </cell>
        </row>
        <row r="128">
          <cell r="A128">
            <v>11610403</v>
          </cell>
          <cell r="B128" t="str">
            <v>كلمنتينا متوسطة الحجم-مستورد</v>
          </cell>
          <cell r="C128" t="str">
            <v>1كغم</v>
          </cell>
          <cell r="D128">
            <v>3.7864583333333335</v>
          </cell>
          <cell r="E128">
            <v>4.75</v>
          </cell>
          <cell r="F128">
            <v>2.453125</v>
          </cell>
          <cell r="G128" t="str">
            <v>011624</v>
          </cell>
          <cell r="H128">
            <v>0.57429416239616216</v>
          </cell>
          <cell r="I128">
            <v>6.0956501704909363E-2</v>
          </cell>
          <cell r="J128">
            <v>0.3647493358989285</v>
          </cell>
        </row>
        <row r="129">
          <cell r="A129">
            <v>11610501</v>
          </cell>
          <cell r="B129" t="str">
            <v>بوملي-محلي</v>
          </cell>
          <cell r="C129" t="str">
            <v>1كغم</v>
          </cell>
          <cell r="D129">
            <v>4.0210526315789474</v>
          </cell>
          <cell r="E129">
            <v>5</v>
          </cell>
          <cell r="F129">
            <v>2.96875</v>
          </cell>
          <cell r="G129" t="str">
            <v>011621</v>
          </cell>
          <cell r="H129">
            <v>0.67538942955847447</v>
          </cell>
          <cell r="I129">
            <v>0.12832435420414121</v>
          </cell>
          <cell r="J129">
            <v>0.19628621623738424</v>
          </cell>
        </row>
        <row r="130">
          <cell r="A130">
            <v>11610502</v>
          </cell>
          <cell r="B130" t="str">
            <v>جريب فروت-مستورد</v>
          </cell>
          <cell r="C130" t="str">
            <v>1كغم</v>
          </cell>
          <cell r="D130">
            <v>3.859375</v>
          </cell>
          <cell r="E130">
            <v>5</v>
          </cell>
          <cell r="F130">
            <v>1.59375</v>
          </cell>
          <cell r="G130" t="str">
            <v>011621</v>
          </cell>
          <cell r="H130">
            <v>0.67538942955847447</v>
          </cell>
          <cell r="I130">
            <v>0.12832435420414121</v>
          </cell>
          <cell r="J130">
            <v>0.19628621623738424</v>
          </cell>
        </row>
        <row r="131">
          <cell r="A131">
            <v>11610601</v>
          </cell>
          <cell r="B131" t="str">
            <v>موز متوسط الحجم-محلي</v>
          </cell>
          <cell r="C131" t="str">
            <v>1كغم</v>
          </cell>
          <cell r="D131">
            <v>3.828125</v>
          </cell>
          <cell r="E131">
            <v>4.625</v>
          </cell>
          <cell r="F131">
            <v>3.84375</v>
          </cell>
          <cell r="G131" t="str">
            <v>011612</v>
          </cell>
          <cell r="H131">
            <v>0.73930749479804236</v>
          </cell>
          <cell r="I131">
            <v>8.2176787684377195E-2</v>
          </cell>
          <cell r="J131">
            <v>0.17851571751758036</v>
          </cell>
        </row>
        <row r="132">
          <cell r="A132">
            <v>11610602</v>
          </cell>
          <cell r="B132" t="str">
            <v>موز كبير الحجم-اسرائيل</v>
          </cell>
          <cell r="C132" t="str">
            <v>1كغم</v>
          </cell>
          <cell r="D132">
            <v>3.9739583333333335</v>
          </cell>
          <cell r="E132">
            <v>5</v>
          </cell>
          <cell r="F132">
            <v>3.78125</v>
          </cell>
          <cell r="G132" t="str">
            <v>011612</v>
          </cell>
          <cell r="H132">
            <v>0.73930749479804236</v>
          </cell>
          <cell r="I132">
            <v>8.2176787684377195E-2</v>
          </cell>
          <cell r="J132">
            <v>0.17851571751758036</v>
          </cell>
        </row>
        <row r="133">
          <cell r="A133">
            <v>11610701</v>
          </cell>
          <cell r="B133" t="str">
            <v>تفاح احمر-اسرائيل</v>
          </cell>
          <cell r="C133" t="str">
            <v>1كغم</v>
          </cell>
          <cell r="D133">
            <v>7.067708333333333</v>
          </cell>
          <cell r="E133">
            <v>9.5</v>
          </cell>
          <cell r="F133">
            <v>4.28125</v>
          </cell>
          <cell r="G133" t="str">
            <v>011631</v>
          </cell>
          <cell r="H133">
            <v>0.69031638426140773</v>
          </cell>
          <cell r="I133">
            <v>7.7725595675401396E-2</v>
          </cell>
          <cell r="J133">
            <v>0.23195802006319075</v>
          </cell>
        </row>
        <row r="134">
          <cell r="A134">
            <v>11610702</v>
          </cell>
          <cell r="B134" t="str">
            <v>تفاح اصفر جولدن- اسرائيل</v>
          </cell>
          <cell r="C134" t="str">
            <v>1كغم</v>
          </cell>
          <cell r="D134">
            <v>7.171875</v>
          </cell>
          <cell r="E134">
            <v>8.5</v>
          </cell>
          <cell r="F134">
            <v>3.9375</v>
          </cell>
          <cell r="G134" t="str">
            <v>011631</v>
          </cell>
          <cell r="H134">
            <v>0.69031638426140773</v>
          </cell>
          <cell r="I134">
            <v>7.7725595675401396E-2</v>
          </cell>
          <cell r="J134">
            <v>0.23195802006319075</v>
          </cell>
        </row>
        <row r="135">
          <cell r="A135">
            <v>11610801</v>
          </cell>
          <cell r="B135" t="str">
            <v>عنب ابيض حلواني حبة طويلة-اسرائيل</v>
          </cell>
          <cell r="C135" t="str">
            <v>1كغم</v>
          </cell>
          <cell r="D135">
            <v>11.554563492063499</v>
          </cell>
          <cell r="E135">
            <v>14.815476190476192</v>
          </cell>
          <cell r="F135">
            <v>6.09375</v>
          </cell>
          <cell r="G135" t="str">
            <v>011651</v>
          </cell>
          <cell r="H135">
            <v>0.5865062039262029</v>
          </cell>
          <cell r="I135">
            <v>0.10573972771417539</v>
          </cell>
          <cell r="J135">
            <v>0.3077540683596216</v>
          </cell>
        </row>
        <row r="136">
          <cell r="A136">
            <v>11610802</v>
          </cell>
          <cell r="B136" t="str">
            <v>عنب اسمر عادي - محلي</v>
          </cell>
          <cell r="C136" t="str">
            <v>1كغم</v>
          </cell>
          <cell r="D136">
            <v>9.0074652777777793</v>
          </cell>
          <cell r="E136">
            <v>12.654761904761905</v>
          </cell>
          <cell r="F136">
            <v>5.328125</v>
          </cell>
          <cell r="G136" t="str">
            <v>011651</v>
          </cell>
          <cell r="H136">
            <v>0.5865062039262029</v>
          </cell>
          <cell r="I136">
            <v>0.10573972771417539</v>
          </cell>
          <cell r="J136">
            <v>0.3077540683596216</v>
          </cell>
        </row>
        <row r="137">
          <cell r="A137">
            <v>11610901</v>
          </cell>
          <cell r="B137" t="str">
            <v>بطيخ مخطط -اسرائيل</v>
          </cell>
          <cell r="C137" t="str">
            <v>1كغم</v>
          </cell>
          <cell r="D137">
            <v>3.8632440476190477</v>
          </cell>
          <cell r="E137">
            <v>5.0535714285714288</v>
          </cell>
          <cell r="F137">
            <v>2.158854166666667</v>
          </cell>
          <cell r="G137" t="str">
            <v>011654</v>
          </cell>
          <cell r="H137">
            <v>0.69030532121935251</v>
          </cell>
          <cell r="I137">
            <v>0.11557116138304617</v>
          </cell>
          <cell r="J137">
            <v>0.19412351739760131</v>
          </cell>
        </row>
        <row r="138">
          <cell r="A138">
            <v>11610902</v>
          </cell>
          <cell r="B138" t="str">
            <v>بطيخ اخضر بلدي -محلي</v>
          </cell>
          <cell r="C138" t="str">
            <v>1كغم</v>
          </cell>
          <cell r="D138">
            <v>3.2239583333333335</v>
          </cell>
          <cell r="E138">
            <v>4.3125</v>
          </cell>
          <cell r="F138">
            <v>1.4755208333333338</v>
          </cell>
          <cell r="G138" t="str">
            <v>011654</v>
          </cell>
          <cell r="H138">
            <v>0.69030532121935251</v>
          </cell>
          <cell r="I138">
            <v>0.11557116138304617</v>
          </cell>
          <cell r="J138">
            <v>0.19412351739760131</v>
          </cell>
        </row>
        <row r="139">
          <cell r="A139">
            <v>11611001</v>
          </cell>
          <cell r="B139" t="str">
            <v>شمام - محلي</v>
          </cell>
          <cell r="C139" t="str">
            <v>1كغم</v>
          </cell>
          <cell r="D139">
            <v>4.151041666666667</v>
          </cell>
          <cell r="E139">
            <v>4.9874999999999998</v>
          </cell>
          <cell r="F139">
            <v>2.0934895833333336</v>
          </cell>
          <cell r="G139" t="str">
            <v>011653</v>
          </cell>
          <cell r="H139">
            <v>0.48326225269222217</v>
          </cell>
          <cell r="I139">
            <v>0.14574256166403374</v>
          </cell>
          <cell r="J139">
            <v>0.37099518564374406</v>
          </cell>
        </row>
        <row r="140">
          <cell r="A140">
            <v>11611002</v>
          </cell>
          <cell r="B140" t="str">
            <v>شمام - اسرائيل</v>
          </cell>
          <cell r="C140" t="str">
            <v>1كغم</v>
          </cell>
          <cell r="D140">
            <v>4.8500992063492081</v>
          </cell>
          <cell r="E140">
            <v>4.3250000000000002</v>
          </cell>
          <cell r="F140">
            <v>2.1460937499999999</v>
          </cell>
          <cell r="G140" t="str">
            <v>011653</v>
          </cell>
          <cell r="H140">
            <v>0.48326225269222217</v>
          </cell>
          <cell r="I140">
            <v>0.14574256166403374</v>
          </cell>
          <cell r="J140">
            <v>0.37099518564374406</v>
          </cell>
        </row>
        <row r="141">
          <cell r="A141">
            <v>11611102</v>
          </cell>
          <cell r="B141" t="str">
            <v>مشمش بلدي - محلي</v>
          </cell>
          <cell r="C141" t="str">
            <v>1كغم</v>
          </cell>
          <cell r="D141">
            <v>14.661458333333334</v>
          </cell>
          <cell r="E141">
            <v>17.5</v>
          </cell>
          <cell r="F141">
            <v>5.03125</v>
          </cell>
          <cell r="G141" t="str">
            <v>011633</v>
          </cell>
          <cell r="H141">
            <v>0.74165372356330683</v>
          </cell>
          <cell r="I141">
            <v>7.2971840069348148E-2</v>
          </cell>
          <cell r="J141">
            <v>0.1853744363673451</v>
          </cell>
        </row>
        <row r="142">
          <cell r="A142">
            <v>11611103</v>
          </cell>
          <cell r="B142" t="str">
            <v>مشمش - حموي - مستورد</v>
          </cell>
          <cell r="C142" t="str">
            <v>1كغم</v>
          </cell>
          <cell r="D142">
            <v>14.286458333333329</v>
          </cell>
          <cell r="E142">
            <v>17.8125</v>
          </cell>
          <cell r="F142">
            <v>5.1510416666666661</v>
          </cell>
          <cell r="G142" t="str">
            <v>011633</v>
          </cell>
          <cell r="H142">
            <v>0.74165372356330683</v>
          </cell>
          <cell r="I142">
            <v>7.2971840069348148E-2</v>
          </cell>
          <cell r="J142">
            <v>0.1853744363673451</v>
          </cell>
        </row>
        <row r="143">
          <cell r="A143">
            <v>11611201</v>
          </cell>
          <cell r="B143" t="str">
            <v>خوخ ابو فروة(دراق) -محلي</v>
          </cell>
          <cell r="C143" t="str">
            <v>1كغم</v>
          </cell>
          <cell r="D143">
            <v>6.9560763888888895</v>
          </cell>
          <cell r="E143">
            <v>14.017857142857142</v>
          </cell>
          <cell r="F143">
            <v>3.3429687499999998</v>
          </cell>
          <cell r="G143" t="str">
            <v>011635</v>
          </cell>
          <cell r="H143">
            <v>0.60900336984066172</v>
          </cell>
          <cell r="I143">
            <v>0.1665859623327037</v>
          </cell>
          <cell r="J143">
            <v>0.22441066782663463</v>
          </cell>
        </row>
        <row r="144">
          <cell r="A144">
            <v>11611202</v>
          </cell>
          <cell r="B144" t="str">
            <v>خوخ ابو فروة(دراق) -اسرائيلي</v>
          </cell>
          <cell r="C144" t="str">
            <v>1كغم</v>
          </cell>
          <cell r="D144">
            <v>9.9148065476190492</v>
          </cell>
          <cell r="E144">
            <v>12.808035714285715</v>
          </cell>
          <cell r="F144">
            <v>4.2416294642857153</v>
          </cell>
          <cell r="G144" t="str">
            <v>011635</v>
          </cell>
          <cell r="H144">
            <v>0.60900336984066172</v>
          </cell>
          <cell r="I144">
            <v>0.1665859623327037</v>
          </cell>
          <cell r="J144">
            <v>0.22441066782663463</v>
          </cell>
        </row>
        <row r="145">
          <cell r="A145">
            <v>11611203</v>
          </cell>
          <cell r="B145" t="str">
            <v>خوخ نكترين املس - اسرائيلي</v>
          </cell>
          <cell r="C145" t="str">
            <v>1كغم</v>
          </cell>
          <cell r="D145">
            <v>10.056398809523808</v>
          </cell>
          <cell r="E145">
            <v>13.0625</v>
          </cell>
          <cell r="F145">
            <v>3.6057291666666669</v>
          </cell>
          <cell r="G145" t="str">
            <v>011635</v>
          </cell>
          <cell r="H145">
            <v>0.60900336984066172</v>
          </cell>
          <cell r="I145">
            <v>0.1665859623327037</v>
          </cell>
          <cell r="J145">
            <v>0.22441066782663463</v>
          </cell>
        </row>
        <row r="146">
          <cell r="A146">
            <v>11611301</v>
          </cell>
          <cell r="B146" t="str">
            <v>البرقوق  - احمر معطر -محلي</v>
          </cell>
          <cell r="C146" t="str">
            <v>1كغم</v>
          </cell>
          <cell r="D146">
            <v>7.5594618055555562</v>
          </cell>
          <cell r="E146">
            <v>10.783333333333335</v>
          </cell>
          <cell r="F146">
            <v>4.2455729166666671</v>
          </cell>
          <cell r="G146" t="str">
            <v>011636</v>
          </cell>
          <cell r="H146">
            <v>0.63817484192568019</v>
          </cell>
          <cell r="I146">
            <v>0.21229152015421629</v>
          </cell>
          <cell r="J146">
            <v>0.14953363792010346</v>
          </cell>
        </row>
        <row r="147">
          <cell r="A147">
            <v>11611302</v>
          </cell>
          <cell r="B147" t="str">
            <v>برقوق احمر عادي -اسرائيلي</v>
          </cell>
          <cell r="C147" t="str">
            <v>1كغم</v>
          </cell>
          <cell r="D147">
            <v>10.857986111111112</v>
          </cell>
          <cell r="E147">
            <v>11.510416666666666</v>
          </cell>
          <cell r="F147">
            <v>3.8521205357142856</v>
          </cell>
          <cell r="G147" t="str">
            <v>011636</v>
          </cell>
          <cell r="H147">
            <v>0.63817484192568019</v>
          </cell>
          <cell r="I147">
            <v>0.21229152015421629</v>
          </cell>
          <cell r="J147">
            <v>0.14953363792010346</v>
          </cell>
        </row>
        <row r="148">
          <cell r="A148">
            <v>11611401</v>
          </cell>
          <cell r="B148" t="str">
            <v>جوافة حبة وسط - محلي</v>
          </cell>
          <cell r="C148" t="str">
            <v>1كغم</v>
          </cell>
          <cell r="D148">
            <v>11.204861111111112</v>
          </cell>
          <cell r="E148">
            <v>15</v>
          </cell>
          <cell r="F148">
            <v>4.84375</v>
          </cell>
          <cell r="G148" t="str">
            <v>011615</v>
          </cell>
          <cell r="H148">
            <v>0.65456460327672739</v>
          </cell>
          <cell r="I148">
            <v>4.9868349487270668E-2</v>
          </cell>
          <cell r="J148">
            <v>0.29556704723600197</v>
          </cell>
        </row>
        <row r="149">
          <cell r="A149">
            <v>11611402</v>
          </cell>
          <cell r="B149" t="str">
            <v>جوافة حبة وسط - اسرائيلي</v>
          </cell>
          <cell r="C149" t="str">
            <v>1كغم</v>
          </cell>
          <cell r="D149">
            <v>11.930555555555555</v>
          </cell>
          <cell r="E149">
            <v>15</v>
          </cell>
          <cell r="F149">
            <v>6</v>
          </cell>
          <cell r="G149" t="str">
            <v>011615</v>
          </cell>
          <cell r="H149">
            <v>0.65456460327672739</v>
          </cell>
          <cell r="I149">
            <v>4.9868349487270668E-2</v>
          </cell>
          <cell r="J149">
            <v>0.29556704723600197</v>
          </cell>
        </row>
        <row r="150">
          <cell r="A150">
            <v>11611501</v>
          </cell>
          <cell r="B150" t="str">
            <v>تين حماضي - محلي</v>
          </cell>
          <cell r="C150" t="str">
            <v>1كغم</v>
          </cell>
          <cell r="D150">
            <v>14.338541666666666</v>
          </cell>
          <cell r="E150">
            <v>14.166666666666666</v>
          </cell>
          <cell r="F150">
            <v>5.3177083333333348</v>
          </cell>
          <cell r="G150" t="str">
            <v>011614</v>
          </cell>
          <cell r="H150">
            <v>0.48152718221634927</v>
          </cell>
          <cell r="I150">
            <v>7.5326211411598051E-2</v>
          </cell>
          <cell r="J150">
            <v>0.44314660637205272</v>
          </cell>
        </row>
        <row r="151">
          <cell r="A151">
            <v>11611502</v>
          </cell>
          <cell r="B151" t="str">
            <v>تين اسوادي - محلي</v>
          </cell>
          <cell r="C151" t="str">
            <v>1كغم</v>
          </cell>
          <cell r="D151">
            <v>13.111979166666666</v>
          </cell>
          <cell r="E151">
            <v>12.5</v>
          </cell>
          <cell r="F151">
            <v>5.3333333333333348</v>
          </cell>
          <cell r="G151" t="str">
            <v>011614</v>
          </cell>
          <cell r="H151">
            <v>0.48152718221634927</v>
          </cell>
          <cell r="I151">
            <v>7.5326211411598051E-2</v>
          </cell>
          <cell r="J151">
            <v>0.44314660637205272</v>
          </cell>
        </row>
        <row r="152">
          <cell r="A152">
            <v>11611601</v>
          </cell>
          <cell r="B152" t="str">
            <v>بلح اصفر-اسرائيل</v>
          </cell>
          <cell r="C152" t="str">
            <v>1كغم</v>
          </cell>
          <cell r="D152">
            <v>10</v>
          </cell>
          <cell r="E152">
            <v>15</v>
          </cell>
          <cell r="F152">
            <v>6</v>
          </cell>
          <cell r="G152" t="str">
            <v>011613</v>
          </cell>
          <cell r="H152">
            <v>0.31343862930123584</v>
          </cell>
          <cell r="I152">
            <v>1.0370115888870653E-2</v>
          </cell>
          <cell r="J152">
            <v>0.6761912548098935</v>
          </cell>
        </row>
        <row r="153">
          <cell r="A153">
            <v>11611602</v>
          </cell>
          <cell r="B153" t="str">
            <v>بلح اسود - رطب - محلي</v>
          </cell>
          <cell r="C153" t="str">
            <v>1كغم</v>
          </cell>
          <cell r="D153">
            <v>10.046875</v>
          </cell>
          <cell r="E153">
            <v>15</v>
          </cell>
          <cell r="F153">
            <v>2</v>
          </cell>
          <cell r="G153" t="str">
            <v>011613</v>
          </cell>
          <cell r="H153">
            <v>0.31343862930123584</v>
          </cell>
          <cell r="I153">
            <v>1.0370115888870653E-2</v>
          </cell>
          <cell r="J153">
            <v>0.6761912548098935</v>
          </cell>
        </row>
        <row r="154">
          <cell r="A154">
            <v>11611701</v>
          </cell>
          <cell r="B154" t="str">
            <v>كاكا-اسرائيل</v>
          </cell>
          <cell r="C154" t="str">
            <v>1كغم</v>
          </cell>
          <cell r="D154">
            <v>7.5</v>
          </cell>
          <cell r="E154">
            <v>9</v>
          </cell>
          <cell r="F154">
            <v>3.34375</v>
          </cell>
          <cell r="G154" t="str">
            <v>011655</v>
          </cell>
          <cell r="H154">
            <v>0.68562080346994392</v>
          </cell>
          <cell r="I154">
            <v>0.11291507038662218</v>
          </cell>
          <cell r="J154">
            <v>0.20146412614343387</v>
          </cell>
        </row>
        <row r="155">
          <cell r="A155">
            <v>11611801</v>
          </cell>
          <cell r="B155" t="str">
            <v>اجاص اصفر  - اسرائيل</v>
          </cell>
          <cell r="C155" t="str">
            <v>1كغم</v>
          </cell>
          <cell r="D155">
            <v>8.8958333333333339</v>
          </cell>
          <cell r="E155">
            <v>11.5</v>
          </cell>
          <cell r="F155">
            <v>5.140625</v>
          </cell>
          <cell r="G155" t="str">
            <v>011632</v>
          </cell>
          <cell r="H155">
            <v>0.78301010840648766</v>
          </cell>
          <cell r="I155">
            <v>7.4740017855077709E-2</v>
          </cell>
          <cell r="J155">
            <v>0.14224987373843473</v>
          </cell>
        </row>
        <row r="156">
          <cell r="A156">
            <v>11611802</v>
          </cell>
          <cell r="B156" t="str">
            <v>أجاص أخضر - محلي</v>
          </cell>
          <cell r="C156" t="str">
            <v>1كغم</v>
          </cell>
          <cell r="D156">
            <v>7.59375</v>
          </cell>
          <cell r="E156">
            <v>8.25</v>
          </cell>
          <cell r="F156">
            <v>4.25</v>
          </cell>
          <cell r="G156" t="str">
            <v>011632</v>
          </cell>
          <cell r="H156">
            <v>0.78301010840648766</v>
          </cell>
          <cell r="I156">
            <v>7.4740017855077709E-2</v>
          </cell>
          <cell r="J156">
            <v>0.14224987373843473</v>
          </cell>
        </row>
        <row r="157">
          <cell r="A157">
            <v>11611901</v>
          </cell>
          <cell r="B157" t="str">
            <v>مانجا - اسرائيل</v>
          </cell>
          <cell r="C157" t="str">
            <v>1كغم</v>
          </cell>
          <cell r="D157">
            <v>12</v>
          </cell>
          <cell r="E157">
            <v>20</v>
          </cell>
          <cell r="F157">
            <v>4</v>
          </cell>
          <cell r="G157" t="str">
            <v>011615</v>
          </cell>
          <cell r="H157">
            <v>0.65456460327672739</v>
          </cell>
          <cell r="I157">
            <v>4.9868349487270668E-2</v>
          </cell>
          <cell r="J157">
            <v>0.29556704723600197</v>
          </cell>
        </row>
        <row r="158">
          <cell r="A158">
            <v>11612001</v>
          </cell>
          <cell r="B158" t="str">
            <v>رمان - محلي</v>
          </cell>
          <cell r="C158" t="str">
            <v>1كغم</v>
          </cell>
          <cell r="D158">
            <v>4.916666666666667</v>
          </cell>
          <cell r="E158">
            <v>5</v>
          </cell>
          <cell r="F158">
            <v>2.8125</v>
          </cell>
          <cell r="G158" t="str">
            <v>011659</v>
          </cell>
          <cell r="H158">
            <v>0.66050229366064583</v>
          </cell>
          <cell r="I158">
            <v>6.4885504548214262E-2</v>
          </cell>
          <cell r="J158">
            <v>0.27461220179113982</v>
          </cell>
        </row>
        <row r="159">
          <cell r="A159">
            <v>11612002</v>
          </cell>
          <cell r="B159" t="str">
            <v>رمان - اسرائيلي</v>
          </cell>
          <cell r="C159" t="str">
            <v>1كغم</v>
          </cell>
          <cell r="D159">
            <v>5.942708333333333</v>
          </cell>
          <cell r="E159">
            <v>5</v>
          </cell>
          <cell r="F159">
            <v>2.765625</v>
          </cell>
          <cell r="G159" t="str">
            <v>011659</v>
          </cell>
          <cell r="H159">
            <v>0.66050229366064583</v>
          </cell>
          <cell r="I159">
            <v>6.4885504548214262E-2</v>
          </cell>
          <cell r="J159">
            <v>0.27461220179113982</v>
          </cell>
        </row>
        <row r="160">
          <cell r="A160">
            <v>11612101</v>
          </cell>
          <cell r="B160" t="str">
            <v>افوكادو حبة صغيرة خشن - اسود -اسرائيل</v>
          </cell>
          <cell r="C160" t="str">
            <v>1كغم</v>
          </cell>
          <cell r="D160">
            <v>11.395833333333334</v>
          </cell>
          <cell r="E160">
            <v>15</v>
          </cell>
          <cell r="F160">
            <v>4.125</v>
          </cell>
          <cell r="G160" t="str">
            <v>011611</v>
          </cell>
          <cell r="H160">
            <v>0.65580874985106763</v>
          </cell>
          <cell r="I160">
            <v>2.5787442773037243E-2</v>
          </cell>
          <cell r="J160">
            <v>0.31840380737589524</v>
          </cell>
        </row>
        <row r="161">
          <cell r="A161">
            <v>11612102</v>
          </cell>
          <cell r="B161" t="str">
            <v>كيوي - اسرائيل</v>
          </cell>
          <cell r="C161" t="str">
            <v>1كغم</v>
          </cell>
          <cell r="D161">
            <v>12.916666666666666</v>
          </cell>
          <cell r="E161">
            <v>14.25</v>
          </cell>
          <cell r="F161">
            <v>9</v>
          </cell>
          <cell r="G161" t="str">
            <v>011652</v>
          </cell>
          <cell r="H161">
            <v>0.83112024018389319</v>
          </cell>
          <cell r="I161">
            <v>0.10559805992071432</v>
          </cell>
          <cell r="J161">
            <v>6.3281699895392465E-2</v>
          </cell>
        </row>
        <row r="162">
          <cell r="A162">
            <v>11612104</v>
          </cell>
          <cell r="B162" t="str">
            <v xml:space="preserve">فراولة </v>
          </cell>
          <cell r="C162" t="str">
            <v>1كغم</v>
          </cell>
          <cell r="D162">
            <v>18.677083333333332</v>
          </cell>
          <cell r="E162">
            <v>30</v>
          </cell>
          <cell r="F162">
            <v>4.59375</v>
          </cell>
          <cell r="G162" t="str">
            <v>011645</v>
          </cell>
          <cell r="H162">
            <v>0.82767052398838958</v>
          </cell>
          <cell r="I162">
            <v>8.4325831345717431E-2</v>
          </cell>
          <cell r="J162">
            <v>8.8003644665892986E-2</v>
          </cell>
        </row>
        <row r="163">
          <cell r="A163">
            <v>11620102</v>
          </cell>
          <cell r="B163" t="str">
            <v>تين مجفف "قطين" - تركي</v>
          </cell>
          <cell r="C163" t="str">
            <v>1كغم</v>
          </cell>
          <cell r="D163">
            <v>30.625</v>
          </cell>
          <cell r="E163">
            <v>30</v>
          </cell>
          <cell r="F163">
            <v>23.1</v>
          </cell>
          <cell r="G163" t="str">
            <v>011679</v>
          </cell>
          <cell r="H163">
            <v>0.66853122050507741</v>
          </cell>
          <cell r="I163">
            <v>0.10414984648573317</v>
          </cell>
          <cell r="J163">
            <v>0.22731893300918943</v>
          </cell>
        </row>
        <row r="164">
          <cell r="A164">
            <v>11620202</v>
          </cell>
          <cell r="B164" t="str">
            <v>زبيب "عنب مجفف" أشقر حبة قصيرة مدورة</v>
          </cell>
          <cell r="C164" t="str">
            <v>1كغم</v>
          </cell>
          <cell r="D164">
            <v>26.804878048780488</v>
          </cell>
          <cell r="E164">
            <v>27</v>
          </cell>
          <cell r="F164">
            <v>22.266666666666666</v>
          </cell>
          <cell r="G164" t="str">
            <v>011679</v>
          </cell>
          <cell r="H164">
            <v>0.66853122050507741</v>
          </cell>
          <cell r="I164">
            <v>0.10414984648573317</v>
          </cell>
          <cell r="J164">
            <v>0.22731893300918943</v>
          </cell>
        </row>
        <row r="165">
          <cell r="A165">
            <v>11620301</v>
          </cell>
          <cell r="B165" t="str">
            <v>تمر-اسرائيل</v>
          </cell>
          <cell r="C165" t="str">
            <v>باكيت/1كغم</v>
          </cell>
          <cell r="D165">
            <v>25.733333333333334</v>
          </cell>
          <cell r="E165">
            <v>26.2</v>
          </cell>
          <cell r="F165">
            <v>14</v>
          </cell>
          <cell r="G165" t="str">
            <v>011679</v>
          </cell>
          <cell r="H165">
            <v>0.66853122050507741</v>
          </cell>
          <cell r="I165">
            <v>0.10414984648573317</v>
          </cell>
          <cell r="J165">
            <v>0.22731893300918943</v>
          </cell>
        </row>
        <row r="166">
          <cell r="A166">
            <v>11620302</v>
          </cell>
          <cell r="B166" t="str">
            <v>تمر  مجهول حبة طويلة صنف أ - محلي "الرحمن، الطيبات"</v>
          </cell>
          <cell r="C166" t="str">
            <v>1كغم</v>
          </cell>
          <cell r="D166">
            <v>21.294117647058822</v>
          </cell>
          <cell r="E166">
            <v>22.412670068027207</v>
          </cell>
          <cell r="F166">
            <v>14</v>
          </cell>
          <cell r="G166" t="str">
            <v>011679</v>
          </cell>
          <cell r="H166">
            <v>0.66853122050507741</v>
          </cell>
          <cell r="I166">
            <v>0.10414984648573317</v>
          </cell>
          <cell r="J166">
            <v>0.22731893300918943</v>
          </cell>
        </row>
        <row r="167">
          <cell r="A167">
            <v>11620401</v>
          </cell>
          <cell r="B167" t="str">
            <v>مشمش مجفف</v>
          </cell>
          <cell r="C167" t="str">
            <v>اوقية 250 غم</v>
          </cell>
          <cell r="D167">
            <v>7.1896551724137927</v>
          </cell>
          <cell r="E167">
            <v>13</v>
          </cell>
          <cell r="F167">
            <v>5.5</v>
          </cell>
          <cell r="G167" t="str">
            <v>011679</v>
          </cell>
          <cell r="H167">
            <v>0.66853122050507741</v>
          </cell>
          <cell r="I167">
            <v>0.10414984648573317</v>
          </cell>
          <cell r="J167">
            <v>0.22731893300918943</v>
          </cell>
        </row>
        <row r="168">
          <cell r="A168">
            <v>11630101</v>
          </cell>
          <cell r="B168" t="str">
            <v>فستق حلبي بقشرة محمص</v>
          </cell>
          <cell r="C168" t="str">
            <v>1كغم</v>
          </cell>
          <cell r="D168">
            <v>62.666666666666664</v>
          </cell>
          <cell r="E168">
            <v>80</v>
          </cell>
          <cell r="F168">
            <v>56.230769230769234</v>
          </cell>
          <cell r="G168" t="str">
            <v>011689</v>
          </cell>
          <cell r="H168">
            <v>0.68004076470139385</v>
          </cell>
          <cell r="I168">
            <v>0.13219162372969684</v>
          </cell>
          <cell r="J168">
            <v>0.1877676115689092</v>
          </cell>
        </row>
        <row r="169">
          <cell r="A169">
            <v>11630201</v>
          </cell>
          <cell r="B169" t="str">
            <v>فستق سوداني مقشر محمص</v>
          </cell>
          <cell r="C169" t="str">
            <v>1كغم</v>
          </cell>
          <cell r="D169">
            <v>28.140625</v>
          </cell>
          <cell r="E169">
            <v>36</v>
          </cell>
          <cell r="F169">
            <v>16.6875</v>
          </cell>
          <cell r="G169" t="str">
            <v>011688</v>
          </cell>
          <cell r="H169">
            <v>0.6007813206121877</v>
          </cell>
          <cell r="I169">
            <v>2.4241100631786684E-2</v>
          </cell>
          <cell r="J169">
            <v>0.37497757875602566</v>
          </cell>
        </row>
        <row r="170">
          <cell r="A170">
            <v>11630403</v>
          </cell>
          <cell r="B170" t="str">
            <v>جوز مقشر</v>
          </cell>
          <cell r="C170" t="str">
            <v>اوقية 250 غم</v>
          </cell>
          <cell r="D170">
            <v>10.855072463768115</v>
          </cell>
          <cell r="E170">
            <v>12.5</v>
          </cell>
          <cell r="F170">
            <v>11.111111111111111</v>
          </cell>
          <cell r="G170" t="str">
            <v>011689</v>
          </cell>
          <cell r="H170">
            <v>0.68004076470139385</v>
          </cell>
          <cell r="I170">
            <v>0.13219162372969684</v>
          </cell>
          <cell r="J170">
            <v>0.1877676115689092</v>
          </cell>
        </row>
        <row r="171">
          <cell r="A171">
            <v>11630501</v>
          </cell>
          <cell r="B171" t="str">
            <v>لوز مقشر مالح محمص -محلي</v>
          </cell>
          <cell r="C171" t="str">
            <v>1كغم</v>
          </cell>
          <cell r="D171">
            <v>61.847457627118644</v>
          </cell>
          <cell r="E171">
            <v>77.857142857142861</v>
          </cell>
          <cell r="F171">
            <v>53.153846153846153</v>
          </cell>
          <cell r="G171" t="str">
            <v>011681</v>
          </cell>
          <cell r="H171">
            <v>0.79217836657493257</v>
          </cell>
          <cell r="I171">
            <v>0.12159193609771554</v>
          </cell>
          <cell r="J171">
            <v>8.6229697327351876E-2</v>
          </cell>
        </row>
        <row r="172">
          <cell r="A172">
            <v>11630502</v>
          </cell>
          <cell r="B172" t="str">
            <v>لوز مقشر مفرم انصاص غير محمص</v>
          </cell>
          <cell r="C172" t="str">
            <v>اوقية 250 غم</v>
          </cell>
          <cell r="D172">
            <v>11.80952380952381</v>
          </cell>
          <cell r="E172">
            <v>14.142857142857142</v>
          </cell>
          <cell r="F172">
            <v>12.222222222222221</v>
          </cell>
          <cell r="G172" t="str">
            <v>011681</v>
          </cell>
          <cell r="H172">
            <v>0.79217836657493257</v>
          </cell>
          <cell r="I172">
            <v>0.12159193609771554</v>
          </cell>
          <cell r="J172">
            <v>8.6229697327351876E-2</v>
          </cell>
        </row>
        <row r="173">
          <cell r="A173">
            <v>11630601</v>
          </cell>
          <cell r="B173" t="str">
            <v>بزر بطيخ محمص - محلي</v>
          </cell>
          <cell r="C173" t="str">
            <v>1كغم</v>
          </cell>
          <cell r="D173">
            <v>38.4</v>
          </cell>
          <cell r="E173">
            <v>46.714285714285715</v>
          </cell>
          <cell r="F173">
            <v>40.200000000000003</v>
          </cell>
          <cell r="G173" t="str">
            <v>011694</v>
          </cell>
          <cell r="H173">
            <v>0.59166120096659292</v>
          </cell>
          <cell r="I173">
            <v>6.60129498484473E-2</v>
          </cell>
          <cell r="J173">
            <v>0.34232584918495973</v>
          </cell>
        </row>
        <row r="174">
          <cell r="A174">
            <v>11630603</v>
          </cell>
          <cell r="B174" t="str">
            <v>بزر عين شمس محمص صنف ممتاز  - محلي</v>
          </cell>
          <cell r="C174" t="str">
            <v>1كغم</v>
          </cell>
          <cell r="D174">
            <v>15.78688524590164</v>
          </cell>
          <cell r="E174">
            <v>23.571428571428573</v>
          </cell>
          <cell r="F174">
            <v>13</v>
          </cell>
          <cell r="G174" t="str">
            <v>011694</v>
          </cell>
          <cell r="H174">
            <v>0.59166120096659292</v>
          </cell>
          <cell r="I174">
            <v>6.60129498484473E-2</v>
          </cell>
          <cell r="J174">
            <v>0.34232584918495973</v>
          </cell>
        </row>
        <row r="175">
          <cell r="A175">
            <v>11630701</v>
          </cell>
          <cell r="B175" t="str">
            <v>بندق مقشر محمص</v>
          </cell>
          <cell r="C175" t="str">
            <v>1 كغم</v>
          </cell>
          <cell r="D175">
            <v>60.773584905660378</v>
          </cell>
          <cell r="E175">
            <v>80</v>
          </cell>
          <cell r="F175">
            <v>51</v>
          </cell>
          <cell r="G175" t="str">
            <v>011689</v>
          </cell>
          <cell r="H175">
            <v>0.68004076470139385</v>
          </cell>
          <cell r="I175">
            <v>0.13219162372969684</v>
          </cell>
          <cell r="J175">
            <v>0.1877676115689092</v>
          </cell>
        </row>
        <row r="176">
          <cell r="A176">
            <v>11630801</v>
          </cell>
          <cell r="B176" t="str">
            <v>مكسرات مشكلة - اكسترا</v>
          </cell>
          <cell r="C176" t="str">
            <v>1كغم</v>
          </cell>
          <cell r="D176">
            <v>59.333333333333336</v>
          </cell>
          <cell r="E176">
            <v>80</v>
          </cell>
          <cell r="F176">
            <v>55.357142857142854</v>
          </cell>
          <cell r="G176" t="str">
            <v>011689</v>
          </cell>
          <cell r="H176">
            <v>0.68004076470139385</v>
          </cell>
          <cell r="I176">
            <v>0.13219162372969684</v>
          </cell>
          <cell r="J176">
            <v>0.1877676115689092</v>
          </cell>
        </row>
        <row r="177">
          <cell r="A177">
            <v>11630901</v>
          </cell>
          <cell r="B177" t="str">
            <v>قضامة صفراء مملحة</v>
          </cell>
          <cell r="C177" t="str">
            <v>1كغم</v>
          </cell>
          <cell r="D177">
            <v>27.05263157894737</v>
          </cell>
          <cell r="E177">
            <v>29.5</v>
          </cell>
          <cell r="F177">
            <v>19.25</v>
          </cell>
          <cell r="G177" t="str">
            <v>011689</v>
          </cell>
          <cell r="H177">
            <v>0.68004076470139385</v>
          </cell>
          <cell r="I177">
            <v>0.13219162372969684</v>
          </cell>
          <cell r="J177">
            <v>0.1877676115689092</v>
          </cell>
        </row>
        <row r="178">
          <cell r="A178">
            <v>11630903</v>
          </cell>
          <cell r="B178" t="str">
            <v>كاشو محمص</v>
          </cell>
          <cell r="C178" t="str">
            <v>1 كغم</v>
          </cell>
          <cell r="D178">
            <v>65.219512195121951</v>
          </cell>
          <cell r="E178">
            <v>80</v>
          </cell>
          <cell r="F178">
            <v>51.5</v>
          </cell>
          <cell r="G178" t="str">
            <v>011689</v>
          </cell>
          <cell r="H178">
            <v>0.68004076470139385</v>
          </cell>
          <cell r="I178">
            <v>0.13219162372969684</v>
          </cell>
          <cell r="J178">
            <v>0.1877676115689092</v>
          </cell>
        </row>
        <row r="179">
          <cell r="A179">
            <v>11640101</v>
          </cell>
          <cell r="B179" t="str">
            <v>اناناس شرائح معلبة -امريكان - تايلاند</v>
          </cell>
          <cell r="C179" t="str">
            <v>علبة /490 غم</v>
          </cell>
          <cell r="D179">
            <v>7.2826086956521738</v>
          </cell>
          <cell r="E179">
            <v>10</v>
          </cell>
          <cell r="F179">
            <v>6.064516129032258</v>
          </cell>
          <cell r="G179" t="str">
            <v>011692</v>
          </cell>
          <cell r="H179">
            <v>0.5387563799129701</v>
          </cell>
          <cell r="I179">
            <v>0.17881017417306533</v>
          </cell>
          <cell r="J179">
            <v>0.28243344591396469</v>
          </cell>
        </row>
        <row r="180">
          <cell r="A180">
            <v>11710101</v>
          </cell>
          <cell r="B180" t="str">
            <v>بندوره  عناقيد حب كبير - محلي</v>
          </cell>
          <cell r="C180" t="str">
            <v>1كغم</v>
          </cell>
          <cell r="D180">
            <v>7.2368421052631575</v>
          </cell>
          <cell r="E180">
            <v>7.5</v>
          </cell>
          <cell r="F180">
            <v>5.3125</v>
          </cell>
          <cell r="G180" t="str">
            <v>011724</v>
          </cell>
          <cell r="H180">
            <v>0.70224751177526923</v>
          </cell>
          <cell r="I180">
            <v>6.7466107478962173E-2</v>
          </cell>
          <cell r="J180">
            <v>0.23028638074576857</v>
          </cell>
        </row>
        <row r="181">
          <cell r="A181">
            <v>11710102</v>
          </cell>
          <cell r="B181" t="str">
            <v>بندورة حماموت-محلي</v>
          </cell>
          <cell r="C181" t="str">
            <v>1كغم</v>
          </cell>
          <cell r="D181">
            <v>5.7105263157894735</v>
          </cell>
          <cell r="E181">
            <v>5.25</v>
          </cell>
          <cell r="F181">
            <v>4.203125</v>
          </cell>
          <cell r="G181" t="str">
            <v>011724</v>
          </cell>
          <cell r="H181">
            <v>0.70224751177526923</v>
          </cell>
          <cell r="I181">
            <v>6.7466107478962173E-2</v>
          </cell>
          <cell r="J181">
            <v>0.23028638074576857</v>
          </cell>
        </row>
        <row r="182">
          <cell r="A182">
            <v>11710201</v>
          </cell>
          <cell r="B182" t="str">
            <v>كوسا للمحاشي صغير الحجم - محلي</v>
          </cell>
          <cell r="C182" t="str">
            <v>1كغم</v>
          </cell>
          <cell r="D182">
            <v>7.4578947368421051</v>
          </cell>
          <cell r="E182">
            <v>10</v>
          </cell>
          <cell r="F182">
            <v>3.171875</v>
          </cell>
          <cell r="G182" t="str">
            <v>011725</v>
          </cell>
          <cell r="H182">
            <v>0.73308130572903163</v>
          </cell>
          <cell r="I182">
            <v>0.10514578561252895</v>
          </cell>
          <cell r="J182">
            <v>0.16177290865843943</v>
          </cell>
        </row>
        <row r="183">
          <cell r="A183">
            <v>11710301</v>
          </cell>
          <cell r="B183" t="str">
            <v>باذنجان عجمي كبير الحجم - محلي</v>
          </cell>
          <cell r="C183" t="str">
            <v>1كغم</v>
          </cell>
          <cell r="D183">
            <v>4.8421052631578947</v>
          </cell>
          <cell r="E183">
            <v>7</v>
          </cell>
          <cell r="F183">
            <v>3.34375</v>
          </cell>
          <cell r="G183" t="str">
            <v>011723</v>
          </cell>
          <cell r="H183">
            <v>0.65465220067185503</v>
          </cell>
          <cell r="I183">
            <v>7.1006691983306086E-2</v>
          </cell>
          <cell r="J183">
            <v>0.27434110734483874</v>
          </cell>
        </row>
        <row r="184">
          <cell r="A184">
            <v>11710302</v>
          </cell>
          <cell r="B184" t="str">
            <v>باذنجان اسود صغير الحجم للمحاشي - محلي</v>
          </cell>
          <cell r="C184" t="str">
            <v>1كغم</v>
          </cell>
          <cell r="D184">
            <v>5.541666666666667</v>
          </cell>
          <cell r="E184">
            <v>7.5</v>
          </cell>
          <cell r="F184">
            <v>3.467741935483871</v>
          </cell>
          <cell r="G184" t="str">
            <v>011723</v>
          </cell>
          <cell r="H184">
            <v>0.65465220067185503</v>
          </cell>
          <cell r="I184">
            <v>7.1006691983306086E-2</v>
          </cell>
          <cell r="J184">
            <v>0.27434110734483874</v>
          </cell>
        </row>
        <row r="185">
          <cell r="A185">
            <v>11710401</v>
          </cell>
          <cell r="B185" t="str">
            <v>بامية خضراء بلدية - محلي</v>
          </cell>
          <cell r="C185" t="str">
            <v>1كغم</v>
          </cell>
          <cell r="D185">
            <v>19.814035087719297</v>
          </cell>
          <cell r="E185">
            <v>25.208333333333332</v>
          </cell>
          <cell r="F185">
            <v>17.00186011904762</v>
          </cell>
          <cell r="G185" t="str">
            <v>011726</v>
          </cell>
          <cell r="H185">
            <v>0.52427746004574605</v>
          </cell>
          <cell r="I185">
            <v>4.353481104923132E-2</v>
          </cell>
          <cell r="J185">
            <v>0.43218772890502255</v>
          </cell>
        </row>
        <row r="186">
          <cell r="A186">
            <v>11710501</v>
          </cell>
          <cell r="B186" t="str">
            <v>فاصولياء خضراء عريضة - محلي</v>
          </cell>
          <cell r="C186" t="str">
            <v>1كغم</v>
          </cell>
          <cell r="D186">
            <v>10.370300751879698</v>
          </cell>
          <cell r="E186">
            <v>13.625</v>
          </cell>
          <cell r="F186">
            <v>4.9447172619047617</v>
          </cell>
          <cell r="G186" t="str">
            <v>011731</v>
          </cell>
          <cell r="H186">
            <v>0.65911965971493081</v>
          </cell>
          <cell r="I186">
            <v>5.835901728770472E-2</v>
          </cell>
          <cell r="J186">
            <v>0.28252132299736443</v>
          </cell>
        </row>
        <row r="187">
          <cell r="A187">
            <v>11710601</v>
          </cell>
          <cell r="B187" t="str">
            <v>ملوخية خضراء - مفرطة - محلي</v>
          </cell>
          <cell r="C187" t="str">
            <v>1كغم</v>
          </cell>
          <cell r="D187">
            <v>24.441102756892235</v>
          </cell>
          <cell r="E187">
            <v>26.919642857142858</v>
          </cell>
          <cell r="F187">
            <v>15.091145833333334</v>
          </cell>
          <cell r="G187" t="str">
            <v>011749</v>
          </cell>
          <cell r="H187">
            <v>0.67448713267621818</v>
          </cell>
          <cell r="I187">
            <v>0.11519118513407067</v>
          </cell>
          <cell r="J187">
            <v>0.21032168218971103</v>
          </cell>
        </row>
        <row r="188">
          <cell r="A188">
            <v>11710701</v>
          </cell>
          <cell r="B188" t="str">
            <v>لوبياء خضراء - محلي</v>
          </cell>
          <cell r="C188" t="str">
            <v>1كغم</v>
          </cell>
          <cell r="D188">
            <v>11.364060150375941</v>
          </cell>
          <cell r="E188">
            <v>14.928571428571429</v>
          </cell>
          <cell r="F188">
            <v>5.5294642857142859</v>
          </cell>
          <cell r="G188" t="str">
            <v>011731</v>
          </cell>
          <cell r="H188">
            <v>0.65911965971493081</v>
          </cell>
          <cell r="I188">
            <v>5.835901728770472E-2</v>
          </cell>
          <cell r="J188">
            <v>0.28252132299736443</v>
          </cell>
        </row>
        <row r="189">
          <cell r="A189">
            <v>11710801</v>
          </cell>
          <cell r="B189" t="str">
            <v>بازيلاء خضراء - محلي</v>
          </cell>
          <cell r="C189" t="str">
            <v>1كغم</v>
          </cell>
          <cell r="D189">
            <v>16.415730337078653</v>
          </cell>
          <cell r="E189">
            <v>18.75</v>
          </cell>
          <cell r="F189">
            <v>4.640625</v>
          </cell>
          <cell r="G189" t="str">
            <v>011731</v>
          </cell>
          <cell r="H189">
            <v>0.65911965971493081</v>
          </cell>
          <cell r="I189">
            <v>5.835901728770472E-2</v>
          </cell>
          <cell r="J189">
            <v>0.28252132299736443</v>
          </cell>
        </row>
        <row r="190">
          <cell r="A190">
            <v>11710901</v>
          </cell>
          <cell r="B190" t="str">
            <v>فول بلدي أخضر قرن صغير - محلي</v>
          </cell>
          <cell r="C190" t="str">
            <v>1كغم</v>
          </cell>
          <cell r="D190">
            <v>17.8</v>
          </cell>
          <cell r="E190">
            <v>20</v>
          </cell>
          <cell r="F190">
            <v>7.296875</v>
          </cell>
          <cell r="G190" t="str">
            <v>011735</v>
          </cell>
          <cell r="H190">
            <v>0.70424183836086218</v>
          </cell>
          <cell r="I190">
            <v>0.12219960419423376</v>
          </cell>
          <cell r="J190">
            <v>0.17355855744490409</v>
          </cell>
        </row>
        <row r="191">
          <cell r="A191">
            <v>11711001</v>
          </cell>
          <cell r="B191" t="str">
            <v>فلفل اخضر حار -محلي</v>
          </cell>
          <cell r="C191" t="str">
            <v>1كغم</v>
          </cell>
          <cell r="D191">
            <v>6.1421052631578945</v>
          </cell>
          <cell r="E191">
            <v>7.5</v>
          </cell>
          <cell r="F191">
            <v>5.15625</v>
          </cell>
          <cell r="G191" t="str">
            <v>011721</v>
          </cell>
          <cell r="H191">
            <v>0.56489312660529289</v>
          </cell>
          <cell r="I191">
            <v>6.6441736469090781E-2</v>
          </cell>
          <cell r="J191">
            <v>0.36866513692561637</v>
          </cell>
        </row>
        <row r="192">
          <cell r="A192">
            <v>11711002</v>
          </cell>
          <cell r="B192" t="str">
            <v>فليفلة خضراء حلوة- محلي</v>
          </cell>
          <cell r="C192" t="str">
            <v>1كغم</v>
          </cell>
          <cell r="D192">
            <v>5.4210526315789478</v>
          </cell>
          <cell r="E192">
            <v>7.25</v>
          </cell>
          <cell r="F192">
            <v>3.453125</v>
          </cell>
          <cell r="G192" t="str">
            <v>011721</v>
          </cell>
          <cell r="H192">
            <v>0.56489312660529289</v>
          </cell>
          <cell r="I192">
            <v>6.6441736469090781E-2</v>
          </cell>
          <cell r="J192">
            <v>0.36866513692561637</v>
          </cell>
        </row>
        <row r="193">
          <cell r="A193">
            <v>11711003</v>
          </cell>
          <cell r="B193" t="str">
            <v>فليفلة ملونة "حمراء، صفراء، برتقالي" حلوة - محلي</v>
          </cell>
          <cell r="C193" t="str">
            <v>1كغم</v>
          </cell>
          <cell r="D193">
            <v>6.208333333333333</v>
          </cell>
          <cell r="E193">
            <v>8</v>
          </cell>
          <cell r="F193">
            <v>4.078125</v>
          </cell>
          <cell r="G193" t="str">
            <v>011721</v>
          </cell>
          <cell r="H193">
            <v>0.56489312660529289</v>
          </cell>
          <cell r="I193">
            <v>6.6441736469090781E-2</v>
          </cell>
          <cell r="J193">
            <v>0.36866513692561637</v>
          </cell>
        </row>
        <row r="194">
          <cell r="A194">
            <v>11711101</v>
          </cell>
          <cell r="B194" t="str">
            <v>سبانخ - محلي</v>
          </cell>
          <cell r="C194" t="str">
            <v>1كغم</v>
          </cell>
          <cell r="D194">
            <v>6.4842105263157892</v>
          </cell>
          <cell r="E194">
            <v>9.5</v>
          </cell>
          <cell r="F194">
            <v>1.78125</v>
          </cell>
          <cell r="G194" t="str">
            <v>011715</v>
          </cell>
          <cell r="H194">
            <v>0.59505694864855418</v>
          </cell>
          <cell r="I194">
            <v>0.14650203994598973</v>
          </cell>
          <cell r="J194">
            <v>0.25844101140545611</v>
          </cell>
        </row>
        <row r="195">
          <cell r="A195">
            <v>11711201</v>
          </cell>
          <cell r="B195" t="str">
            <v>زهرة بيضاء عادية - محلي</v>
          </cell>
          <cell r="C195" t="str">
            <v>1كغم</v>
          </cell>
          <cell r="D195">
            <v>3.5421052631578949</v>
          </cell>
          <cell r="E195">
            <v>7.25</v>
          </cell>
          <cell r="F195">
            <v>2.34375</v>
          </cell>
          <cell r="G195" t="str">
            <v>011713</v>
          </cell>
          <cell r="H195">
            <v>0.75112937129302693</v>
          </cell>
          <cell r="I195">
            <v>0.1355511983031677</v>
          </cell>
          <cell r="J195">
            <v>0.11331943040380538</v>
          </cell>
        </row>
        <row r="196">
          <cell r="A196">
            <v>11711301</v>
          </cell>
          <cell r="B196" t="str">
            <v>ملفوف ابيض - محلي</v>
          </cell>
          <cell r="C196" t="str">
            <v>1كغم</v>
          </cell>
          <cell r="D196">
            <v>3.5315789473684212</v>
          </cell>
          <cell r="E196">
            <v>5</v>
          </cell>
          <cell r="F196">
            <v>2.515625</v>
          </cell>
          <cell r="G196" t="str">
            <v>011712</v>
          </cell>
          <cell r="H196">
            <v>0.67894574498419979</v>
          </cell>
          <cell r="I196">
            <v>0.11795948692206883</v>
          </cell>
          <cell r="J196">
            <v>0.20309476809373145</v>
          </cell>
        </row>
        <row r="197">
          <cell r="A197">
            <v>11711401</v>
          </cell>
          <cell r="B197" t="str">
            <v>خيار بلدي حبة صغيرة - محلي</v>
          </cell>
          <cell r="C197" t="str">
            <v>1كغم</v>
          </cell>
          <cell r="D197">
            <v>6.574711779448621</v>
          </cell>
          <cell r="E197">
            <v>6.8214285714285712</v>
          </cell>
          <cell r="F197">
            <v>2.4112723214285721</v>
          </cell>
          <cell r="G197" t="str">
            <v>011722</v>
          </cell>
          <cell r="H197">
            <v>0.6900977906646516</v>
          </cell>
          <cell r="I197">
            <v>9.9729561853265827E-2</v>
          </cell>
          <cell r="J197">
            <v>0.21017264748208259</v>
          </cell>
        </row>
        <row r="198">
          <cell r="A198">
            <v>11711402</v>
          </cell>
          <cell r="B198" t="str">
            <v>خيار حماموت -محلي</v>
          </cell>
          <cell r="C198" t="str">
            <v>1كغم</v>
          </cell>
          <cell r="D198">
            <v>4.2894736842105265</v>
          </cell>
          <cell r="E198">
            <v>5.125</v>
          </cell>
          <cell r="F198">
            <v>2.109375</v>
          </cell>
          <cell r="G198" t="str">
            <v>011722</v>
          </cell>
          <cell r="H198">
            <v>0.6900977906646516</v>
          </cell>
          <cell r="I198">
            <v>9.9729561853265827E-2</v>
          </cell>
          <cell r="J198">
            <v>0.21017264748208259</v>
          </cell>
        </row>
        <row r="199">
          <cell r="A199">
            <v>11711501</v>
          </cell>
          <cell r="B199" t="str">
            <v>خس - حبة - متوسطة الحجم - محلي</v>
          </cell>
          <cell r="C199" t="str">
            <v>حبة - متوسطة الحجم</v>
          </cell>
          <cell r="D199">
            <v>4.2210526315789476</v>
          </cell>
          <cell r="E199">
            <v>4.5</v>
          </cell>
          <cell r="F199">
            <v>2.171875</v>
          </cell>
          <cell r="G199" t="str">
            <v>011714</v>
          </cell>
          <cell r="H199">
            <v>0.79603629654429808</v>
          </cell>
          <cell r="I199">
            <v>0.10586025277293414</v>
          </cell>
          <cell r="J199">
            <v>9.8103450682767879E-2</v>
          </cell>
        </row>
        <row r="200">
          <cell r="A200">
            <v>11711601</v>
          </cell>
          <cell r="B200" t="str">
            <v>جزر - اسرائيل</v>
          </cell>
          <cell r="C200" t="str">
            <v>1كغم</v>
          </cell>
          <cell r="D200">
            <v>4.5789473684210522</v>
          </cell>
          <cell r="E200">
            <v>5</v>
          </cell>
          <cell r="F200">
            <v>2.421875</v>
          </cell>
          <cell r="G200" t="str">
            <v>011741</v>
          </cell>
          <cell r="H200">
            <v>0.67026588407191956</v>
          </cell>
          <cell r="I200">
            <v>7.3329209056146288E-2</v>
          </cell>
          <cell r="J200">
            <v>0.25640490687193412</v>
          </cell>
        </row>
        <row r="201">
          <cell r="A201">
            <v>11711602</v>
          </cell>
          <cell r="B201" t="str">
            <v>جزر - محلي</v>
          </cell>
          <cell r="C201" t="str">
            <v>1كغم</v>
          </cell>
          <cell r="D201">
            <v>4.3670212765957448</v>
          </cell>
          <cell r="E201">
            <v>5</v>
          </cell>
          <cell r="F201">
            <v>1.921875</v>
          </cell>
          <cell r="G201" t="str">
            <v>011741</v>
          </cell>
          <cell r="H201">
            <v>0.67026588407191956</v>
          </cell>
          <cell r="I201">
            <v>7.3329209056146288E-2</v>
          </cell>
          <cell r="J201">
            <v>0.25640490687193412</v>
          </cell>
        </row>
        <row r="202">
          <cell r="A202">
            <v>11711701</v>
          </cell>
          <cell r="B202" t="str">
            <v>بقدونس - محلي</v>
          </cell>
          <cell r="C202" t="str">
            <v>بحدود 150 غم ضمه</v>
          </cell>
          <cell r="D202">
            <v>1.5736842105263158</v>
          </cell>
          <cell r="E202">
            <v>1</v>
          </cell>
          <cell r="F202">
            <v>0.765625</v>
          </cell>
          <cell r="G202" t="str">
            <v>011940</v>
          </cell>
          <cell r="H202">
            <v>0.49553165037360525</v>
          </cell>
          <cell r="I202">
            <v>7.0535569744709412E-2</v>
          </cell>
          <cell r="J202">
            <v>0.43393277988168538</v>
          </cell>
        </row>
        <row r="203">
          <cell r="A203">
            <v>11711801</v>
          </cell>
          <cell r="B203" t="str">
            <v>بصل اخضر- محلي</v>
          </cell>
          <cell r="C203" t="str">
            <v>1كغم</v>
          </cell>
          <cell r="D203">
            <v>11.031578947368422</v>
          </cell>
          <cell r="E203">
            <v>14.25</v>
          </cell>
          <cell r="F203">
            <v>5.96875</v>
          </cell>
          <cell r="G203" t="str">
            <v>011743</v>
          </cell>
          <cell r="H203">
            <v>0.59632082275092213</v>
          </cell>
          <cell r="I203">
            <v>9.8401989130735001E-2</v>
          </cell>
          <cell r="J203">
            <v>0.30527718811834287</v>
          </cell>
        </row>
        <row r="204">
          <cell r="A204">
            <v>11711802</v>
          </cell>
          <cell r="B204" t="str">
            <v>ثوم اخضر مقطع عروقه</v>
          </cell>
          <cell r="C204" t="str">
            <v>1كغم</v>
          </cell>
          <cell r="D204">
            <v>10.574218749999998</v>
          </cell>
          <cell r="E204">
            <v>16.666666666666668</v>
          </cell>
          <cell r="F204">
            <v>7.0950520833333339</v>
          </cell>
          <cell r="G204" t="str">
            <v>011742</v>
          </cell>
          <cell r="H204">
            <v>0.52539136538551356</v>
          </cell>
          <cell r="I204">
            <v>0.2266092016712585</v>
          </cell>
          <cell r="J204">
            <v>0.24799943294322793</v>
          </cell>
        </row>
        <row r="205">
          <cell r="A205">
            <v>11711803</v>
          </cell>
          <cell r="B205" t="str">
            <v>قرع -محلي</v>
          </cell>
          <cell r="C205" t="str">
            <v>1كغم</v>
          </cell>
          <cell r="D205">
            <v>6.4225187969924802</v>
          </cell>
          <cell r="E205">
            <v>5.3611111111111107</v>
          </cell>
          <cell r="F205">
            <v>2.8561197916666661</v>
          </cell>
          <cell r="G205" t="str">
            <v>011725</v>
          </cell>
          <cell r="H205">
            <v>0.73308130572903163</v>
          </cell>
          <cell r="I205">
            <v>0.10514578561252895</v>
          </cell>
          <cell r="J205">
            <v>0.16177290865843943</v>
          </cell>
        </row>
        <row r="206">
          <cell r="A206">
            <v>11711804</v>
          </cell>
          <cell r="B206" t="str">
            <v>فقوس - محلي</v>
          </cell>
          <cell r="C206" t="str">
            <v>1كغم</v>
          </cell>
          <cell r="D206">
            <v>10.358421052631579</v>
          </cell>
          <cell r="E206">
            <v>13.833333333333334</v>
          </cell>
          <cell r="F206">
            <v>2.2098958333333334</v>
          </cell>
          <cell r="G206" t="str">
            <v>011722</v>
          </cell>
          <cell r="H206">
            <v>0.6900977906646516</v>
          </cell>
          <cell r="I206">
            <v>9.9729561853265827E-2</v>
          </cell>
          <cell r="J206">
            <v>0.21017264748208259</v>
          </cell>
        </row>
        <row r="207">
          <cell r="A207">
            <v>11711805</v>
          </cell>
          <cell r="B207" t="str">
            <v>ورق عنب (دوالي) اسود</v>
          </cell>
          <cell r="C207" t="str">
            <v>1كغم</v>
          </cell>
          <cell r="D207">
            <v>25.718245614035077</v>
          </cell>
          <cell r="E207">
            <v>30.25</v>
          </cell>
          <cell r="F207">
            <v>11.305208333333333</v>
          </cell>
          <cell r="G207" t="str">
            <v>011749</v>
          </cell>
          <cell r="H207">
            <v>0.67448713267621818</v>
          </cell>
          <cell r="I207">
            <v>0.11519118513407067</v>
          </cell>
          <cell r="J207">
            <v>0.21032168218971103</v>
          </cell>
        </row>
        <row r="208">
          <cell r="A208">
            <v>11711806</v>
          </cell>
          <cell r="B208" t="str">
            <v>زيتون اخضر</v>
          </cell>
          <cell r="C208" t="str">
            <v>1كغم</v>
          </cell>
          <cell r="D208">
            <v>9.9184210526315795</v>
          </cell>
          <cell r="E208">
            <v>12</v>
          </cell>
          <cell r="F208">
            <v>6.1145833333333339</v>
          </cell>
          <cell r="G208" t="str">
            <v>011747</v>
          </cell>
          <cell r="H208">
            <v>0.63856601030542637</v>
          </cell>
          <cell r="I208">
            <v>5.7305001221123621E-2</v>
          </cell>
          <cell r="J208">
            <v>0.3041289884734501</v>
          </cell>
        </row>
        <row r="209">
          <cell r="A209">
            <v>11711807</v>
          </cell>
          <cell r="B209" t="str">
            <v>أكواز الذرة طازجة</v>
          </cell>
          <cell r="C209" t="str">
            <v>1كغم</v>
          </cell>
          <cell r="D209">
            <v>5.151041666666667</v>
          </cell>
          <cell r="E209">
            <v>7</v>
          </cell>
          <cell r="F209">
            <v>3</v>
          </cell>
          <cell r="G209" t="str">
            <v>011748</v>
          </cell>
          <cell r="H209">
            <v>0.63699186537264907</v>
          </cell>
          <cell r="I209">
            <v>0.10261935680955765</v>
          </cell>
          <cell r="J209">
            <v>0.26038877781779324</v>
          </cell>
        </row>
        <row r="210">
          <cell r="A210">
            <v>11711901</v>
          </cell>
          <cell r="B210" t="str">
            <v>زعتر اخضر - بعروقه - محلي</v>
          </cell>
          <cell r="C210" t="str">
            <v>1كغم</v>
          </cell>
          <cell r="D210">
            <v>12.147368421052631</v>
          </cell>
          <cell r="E210">
            <v>20</v>
          </cell>
          <cell r="F210">
            <v>10.90625</v>
          </cell>
          <cell r="G210" t="str">
            <v>011749</v>
          </cell>
          <cell r="H210">
            <v>0.67448713267621818</v>
          </cell>
          <cell r="I210">
            <v>0.11519118513407067</v>
          </cell>
          <cell r="J210">
            <v>0.21032168218971103</v>
          </cell>
        </row>
        <row r="211">
          <cell r="A211">
            <v>11713001</v>
          </cell>
          <cell r="B211" t="str">
            <v>نعنع أخضر - ضمة</v>
          </cell>
          <cell r="C211" t="str">
            <v>ضمه</v>
          </cell>
          <cell r="D211">
            <v>1.5416666666666667</v>
          </cell>
          <cell r="E211">
            <v>1</v>
          </cell>
          <cell r="F211">
            <v>0.546875</v>
          </cell>
          <cell r="G211" t="str">
            <v>011940</v>
          </cell>
          <cell r="H211">
            <v>0.49553165037360525</v>
          </cell>
          <cell r="I211">
            <v>7.0535569744709412E-2</v>
          </cell>
          <cell r="J211">
            <v>0.43393277988168538</v>
          </cell>
        </row>
        <row r="212">
          <cell r="A212">
            <v>11720101</v>
          </cell>
          <cell r="B212" t="str">
            <v>بازيلاء خضراء مجمدة sunfrost - اسرائيل</v>
          </cell>
          <cell r="C212" t="str">
            <v>كيس /800غم</v>
          </cell>
          <cell r="D212">
            <v>11.223684210526315</v>
          </cell>
          <cell r="E212">
            <v>10.6</v>
          </cell>
          <cell r="F212">
            <v>7.67741935483871</v>
          </cell>
          <cell r="G212" t="str">
            <v>011780</v>
          </cell>
          <cell r="H212">
            <v>0.60157280925761347</v>
          </cell>
          <cell r="I212">
            <v>5.751699865367401E-2</v>
          </cell>
          <cell r="J212">
            <v>0.34091019208871265</v>
          </cell>
        </row>
        <row r="213">
          <cell r="A213">
            <v>11720102</v>
          </cell>
          <cell r="B213" t="str">
            <v>بازيلاء خضراء مجمده الاسلامية - محلي</v>
          </cell>
          <cell r="C213" t="str">
            <v>كيس /500غم</v>
          </cell>
          <cell r="D213">
            <v>5.5909090909090908</v>
          </cell>
          <cell r="E213">
            <v>4.5</v>
          </cell>
          <cell r="F213">
            <v>6.04</v>
          </cell>
          <cell r="G213" t="str">
            <v>011780</v>
          </cell>
          <cell r="H213">
            <v>0.60157280925761347</v>
          </cell>
          <cell r="I213">
            <v>5.751699865367401E-2</v>
          </cell>
          <cell r="J213">
            <v>0.34091019208871265</v>
          </cell>
        </row>
        <row r="214">
          <cell r="A214">
            <v>11720301</v>
          </cell>
          <cell r="B214" t="str">
            <v>خضروات مشكلة مجمدة بازيلاء وجزر sunfrost - اسرائيل</v>
          </cell>
          <cell r="C214" t="str">
            <v>كيس /800غم</v>
          </cell>
          <cell r="D214">
            <v>11.243243243243244</v>
          </cell>
          <cell r="E214">
            <v>10.5</v>
          </cell>
          <cell r="F214">
            <v>7.612903225806452</v>
          </cell>
          <cell r="G214" t="str">
            <v>011780</v>
          </cell>
          <cell r="H214">
            <v>0.60157280925761347</v>
          </cell>
          <cell r="I214">
            <v>5.751699865367401E-2</v>
          </cell>
          <cell r="J214">
            <v>0.34091019208871265</v>
          </cell>
        </row>
        <row r="215">
          <cell r="A215">
            <v>11720302</v>
          </cell>
          <cell r="B215" t="str">
            <v>خضروات مشكله مجمده بازيلاء وجزر الاسلامية - محلي</v>
          </cell>
          <cell r="C215" t="str">
            <v>كيس /500غم</v>
          </cell>
          <cell r="D215">
            <v>5.6734693877551017</v>
          </cell>
          <cell r="E215">
            <v>5</v>
          </cell>
          <cell r="F215">
            <v>6.0434782608695654</v>
          </cell>
          <cell r="G215" t="str">
            <v>011780</v>
          </cell>
          <cell r="H215">
            <v>0.60157280925761347</v>
          </cell>
          <cell r="I215">
            <v>5.751699865367401E-2</v>
          </cell>
          <cell r="J215">
            <v>0.34091019208871265</v>
          </cell>
        </row>
        <row r="216">
          <cell r="A216">
            <v>11720304</v>
          </cell>
          <cell r="B216" t="str">
            <v>ذرة صفراء مجمدة الاسلامية - محلي</v>
          </cell>
          <cell r="C216" t="str">
            <v>كيس /800غم</v>
          </cell>
          <cell r="D216">
            <v>7.9528301886792452</v>
          </cell>
          <cell r="E216">
            <v>10</v>
          </cell>
          <cell r="F216">
            <v>8</v>
          </cell>
          <cell r="G216" t="str">
            <v>011780</v>
          </cell>
          <cell r="H216">
            <v>0.60157280925761347</v>
          </cell>
          <cell r="I216">
            <v>5.751699865367401E-2</v>
          </cell>
          <cell r="J216">
            <v>0.34091019208871265</v>
          </cell>
        </row>
        <row r="217">
          <cell r="A217">
            <v>11720401</v>
          </cell>
          <cell r="B217" t="str">
            <v>بامية خضراء مجمدة Delta - اسرائيل</v>
          </cell>
          <cell r="C217" t="str">
            <v>كيس /400غم</v>
          </cell>
          <cell r="D217">
            <v>8.6999999999999993</v>
          </cell>
          <cell r="E217">
            <v>8</v>
          </cell>
          <cell r="F217">
            <v>5.8095238095238093</v>
          </cell>
          <cell r="G217" t="str">
            <v>011780</v>
          </cell>
          <cell r="H217">
            <v>0.60157280925761347</v>
          </cell>
          <cell r="I217">
            <v>5.751699865367401E-2</v>
          </cell>
          <cell r="J217">
            <v>0.34091019208871265</v>
          </cell>
        </row>
        <row r="218">
          <cell r="A218">
            <v>11720402</v>
          </cell>
          <cell r="B218" t="str">
            <v>بامية خضراء مجمدة - مصر</v>
          </cell>
          <cell r="C218" t="str">
            <v>كيس /400غم</v>
          </cell>
          <cell r="D218">
            <v>7.6375000000000002</v>
          </cell>
          <cell r="E218">
            <v>8</v>
          </cell>
          <cell r="F218">
            <v>5.9245283018867925</v>
          </cell>
          <cell r="G218" t="str">
            <v>011780</v>
          </cell>
          <cell r="H218">
            <v>0.60157280925761347</v>
          </cell>
          <cell r="I218">
            <v>5.751699865367401E-2</v>
          </cell>
          <cell r="J218">
            <v>0.34091019208871265</v>
          </cell>
        </row>
        <row r="219">
          <cell r="A219">
            <v>11730101</v>
          </cell>
          <cell r="B219" t="str">
            <v>ملوخية  ناشفة مطحونة - محلي</v>
          </cell>
          <cell r="C219" t="str">
            <v>500غم</v>
          </cell>
          <cell r="D219">
            <v>21.314285714285713</v>
          </cell>
          <cell r="E219">
            <v>18</v>
          </cell>
          <cell r="F219">
            <v>6</v>
          </cell>
          <cell r="G219" t="str">
            <v>011770.1</v>
          </cell>
          <cell r="H219">
            <v>0.63998121314293788</v>
          </cell>
          <cell r="I219">
            <v>0.27428817635376834</v>
          </cell>
          <cell r="J219">
            <v>8.573061050329378E-2</v>
          </cell>
        </row>
        <row r="220">
          <cell r="A220">
            <v>11730102</v>
          </cell>
          <cell r="B220" t="str">
            <v>ملوخية ناشفة مطحونة - مصر</v>
          </cell>
          <cell r="C220" t="str">
            <v>500 غم</v>
          </cell>
          <cell r="D220">
            <v>0</v>
          </cell>
          <cell r="E220">
            <v>0</v>
          </cell>
          <cell r="F220">
            <v>6</v>
          </cell>
          <cell r="G220" t="str">
            <v>011770.1</v>
          </cell>
          <cell r="H220">
            <v>0.63998121314293788</v>
          </cell>
          <cell r="I220">
            <v>0.27428817635376834</v>
          </cell>
          <cell r="J220">
            <v>8.573061050329378E-2</v>
          </cell>
        </row>
        <row r="221">
          <cell r="A221">
            <v>11730201</v>
          </cell>
          <cell r="B221" t="str">
            <v>بصل ناشف بلدي-محلي</v>
          </cell>
          <cell r="C221" t="str">
            <v>1كغم</v>
          </cell>
          <cell r="D221">
            <v>5.810526315789474</v>
          </cell>
          <cell r="E221">
            <v>6</v>
          </cell>
          <cell r="F221">
            <v>2.734375</v>
          </cell>
          <cell r="G221" t="str">
            <v>011770.3</v>
          </cell>
          <cell r="H221">
            <v>0.48484671713857097</v>
          </cell>
          <cell r="I221">
            <v>4.4673999317535594E-2</v>
          </cell>
          <cell r="J221">
            <v>0.47047928354389351</v>
          </cell>
        </row>
        <row r="222">
          <cell r="A222">
            <v>11730202</v>
          </cell>
          <cell r="B222" t="str">
            <v>بصل ناشف-اسرائيل</v>
          </cell>
          <cell r="C222" t="str">
            <v>1كغم</v>
          </cell>
          <cell r="D222">
            <v>5.8526315789473689</v>
          </cell>
          <cell r="E222">
            <v>6.5</v>
          </cell>
          <cell r="F222">
            <v>2.9375</v>
          </cell>
          <cell r="G222" t="str">
            <v>011770.3</v>
          </cell>
          <cell r="H222">
            <v>0.48484671713857097</v>
          </cell>
          <cell r="I222">
            <v>4.4673999317535594E-2</v>
          </cell>
          <cell r="J222">
            <v>0.47047928354389351</v>
          </cell>
        </row>
        <row r="223">
          <cell r="A223">
            <v>11730301</v>
          </cell>
          <cell r="B223" t="str">
            <v>ثوم ناشف - بلدي - محلي</v>
          </cell>
          <cell r="C223" t="str">
            <v>1كغم</v>
          </cell>
          <cell r="D223">
            <v>16.442105263157895</v>
          </cell>
          <cell r="E223">
            <v>17.5</v>
          </cell>
          <cell r="F223">
            <v>9.625</v>
          </cell>
          <cell r="G223" t="str">
            <v>011770.4</v>
          </cell>
          <cell r="H223">
            <v>0.58266991616352171</v>
          </cell>
          <cell r="I223">
            <v>4.1302858558070921E-2</v>
          </cell>
          <cell r="J223">
            <v>0.37602722527840737</v>
          </cell>
        </row>
        <row r="224">
          <cell r="A224">
            <v>11730302</v>
          </cell>
          <cell r="B224" t="str">
            <v>ثوم ناشف - اسرائيل</v>
          </cell>
          <cell r="C224" t="str">
            <v>1كغم</v>
          </cell>
          <cell r="D224">
            <v>18.368421052631579</v>
          </cell>
          <cell r="E224">
            <v>16.25</v>
          </cell>
          <cell r="F224">
            <v>10.125</v>
          </cell>
          <cell r="G224" t="str">
            <v>011770.4</v>
          </cell>
          <cell r="H224">
            <v>0.58266991616352171</v>
          </cell>
          <cell r="I224">
            <v>4.1302858558070921E-2</v>
          </cell>
          <cell r="J224">
            <v>0.37602722527840737</v>
          </cell>
        </row>
        <row r="225">
          <cell r="A225">
            <v>11730401</v>
          </cell>
          <cell r="B225" t="str">
            <v>زعتر مجفف</v>
          </cell>
          <cell r="C225" t="str">
            <v>1كغم</v>
          </cell>
          <cell r="D225">
            <v>37.531914893617021</v>
          </cell>
          <cell r="E225">
            <v>25</v>
          </cell>
          <cell r="F225">
            <v>39</v>
          </cell>
          <cell r="G225" t="str">
            <v>011770.2</v>
          </cell>
          <cell r="H225">
            <v>0.84145260037132352</v>
          </cell>
          <cell r="I225">
            <v>2.1708157656995953E-2</v>
          </cell>
          <cell r="J225">
            <v>0.13683924197168043</v>
          </cell>
        </row>
        <row r="226">
          <cell r="A226">
            <v>11740101</v>
          </cell>
          <cell r="B226" t="str">
            <v>عدس حب جاف - حجم وسط - الشيخ قاسم</v>
          </cell>
          <cell r="C226" t="str">
            <v>1كغم</v>
          </cell>
          <cell r="D226">
            <v>6.9</v>
          </cell>
          <cell r="E226">
            <v>9.875</v>
          </cell>
          <cell r="F226">
            <v>6</v>
          </cell>
          <cell r="G226" t="str">
            <v>011764</v>
          </cell>
          <cell r="H226">
            <v>0.47096688021223332</v>
          </cell>
          <cell r="I226">
            <v>4.5252091065212205E-2</v>
          </cell>
          <cell r="J226">
            <v>0.48378102872255446</v>
          </cell>
        </row>
        <row r="227">
          <cell r="A227">
            <v>11740102</v>
          </cell>
          <cell r="B227" t="str">
            <v>عدس حب جاف - حجم وسط - مستورد</v>
          </cell>
          <cell r="C227" t="str">
            <v>1كغم</v>
          </cell>
          <cell r="D227">
            <v>6.9318181818181817</v>
          </cell>
          <cell r="E227">
            <v>9.5</v>
          </cell>
          <cell r="F227">
            <v>5.98</v>
          </cell>
          <cell r="G227" t="str">
            <v>011764</v>
          </cell>
          <cell r="H227">
            <v>0.47096688021223332</v>
          </cell>
          <cell r="I227">
            <v>4.5252091065212205E-2</v>
          </cell>
          <cell r="J227">
            <v>0.48378102872255446</v>
          </cell>
        </row>
        <row r="228">
          <cell r="A228">
            <v>11740201</v>
          </cell>
          <cell r="B228" t="str">
            <v>عدس أحمر مجروش - تركيا</v>
          </cell>
          <cell r="C228" t="str">
            <v>1كغم</v>
          </cell>
          <cell r="D228">
            <v>6.7761194029850742</v>
          </cell>
          <cell r="E228">
            <v>10</v>
          </cell>
          <cell r="F228">
            <v>5.85</v>
          </cell>
          <cell r="G228" t="str">
            <v>011764</v>
          </cell>
          <cell r="H228">
            <v>0.47096688021223332</v>
          </cell>
          <cell r="I228">
            <v>4.5252091065212205E-2</v>
          </cell>
          <cell r="J228">
            <v>0.48378102872255446</v>
          </cell>
        </row>
        <row r="229">
          <cell r="A229">
            <v>11740301</v>
          </cell>
          <cell r="B229" t="str">
            <v>حمص حب جاف - حجم وسط - الشيخ قاسم</v>
          </cell>
          <cell r="C229" t="str">
            <v>1كغم</v>
          </cell>
          <cell r="D229">
            <v>7.86</v>
          </cell>
          <cell r="E229">
            <v>10</v>
          </cell>
          <cell r="F229">
            <v>6.5</v>
          </cell>
          <cell r="G229" t="str">
            <v>011763</v>
          </cell>
          <cell r="H229">
            <v>0.2314616053901741</v>
          </cell>
          <cell r="I229">
            <v>1.0464534501330228E-2</v>
          </cell>
          <cell r="J229">
            <v>0.75807386010849565</v>
          </cell>
        </row>
        <row r="230">
          <cell r="A230">
            <v>11740302</v>
          </cell>
          <cell r="B230" t="str">
            <v>حمص حب جاف - حبة وسط - تركيا</v>
          </cell>
          <cell r="C230" t="str">
            <v>1كغم</v>
          </cell>
          <cell r="D230">
            <v>8.8125</v>
          </cell>
          <cell r="E230">
            <v>9.75</v>
          </cell>
          <cell r="F230">
            <v>6.0869565217391308</v>
          </cell>
          <cell r="G230" t="str">
            <v>011763</v>
          </cell>
          <cell r="H230">
            <v>0.2314616053901741</v>
          </cell>
          <cell r="I230">
            <v>1.0464534501330228E-2</v>
          </cell>
          <cell r="J230">
            <v>0.75807386010849565</v>
          </cell>
        </row>
        <row r="231">
          <cell r="A231">
            <v>11740401</v>
          </cell>
          <cell r="B231" t="str">
            <v>فول حب  "قبرصي" - كبير الحجم - تركي</v>
          </cell>
          <cell r="C231" t="str">
            <v>1كغم</v>
          </cell>
          <cell r="D231">
            <v>10.120689655172415</v>
          </cell>
          <cell r="E231">
            <v>10</v>
          </cell>
          <cell r="F231">
            <v>4.7142857142857144</v>
          </cell>
          <cell r="G231" t="str">
            <v>011769</v>
          </cell>
          <cell r="H231">
            <v>0.5962362538976218</v>
          </cell>
          <cell r="I231">
            <v>5.4357264443333449E-2</v>
          </cell>
          <cell r="J231">
            <v>0.34940648165904475</v>
          </cell>
        </row>
        <row r="232">
          <cell r="A232">
            <v>11740402</v>
          </cell>
          <cell r="B232" t="str">
            <v>فول حب  - حجم صغير - تركي</v>
          </cell>
          <cell r="C232" t="str">
            <v>1كغم</v>
          </cell>
          <cell r="D232">
            <v>6.1355932203389827</v>
          </cell>
          <cell r="E232">
            <v>8.75</v>
          </cell>
          <cell r="F232">
            <v>3.9411764705882355</v>
          </cell>
          <cell r="G232" t="str">
            <v>011769</v>
          </cell>
          <cell r="H232">
            <v>0.5962362538976218</v>
          </cell>
          <cell r="I232">
            <v>5.4357264443333449E-2</v>
          </cell>
          <cell r="J232">
            <v>0.34940648165904475</v>
          </cell>
        </row>
        <row r="233">
          <cell r="A233">
            <v>11740501</v>
          </cell>
          <cell r="B233" t="str">
            <v>فاصولياء ناشفة حبة بيضاء صغيرة - الأرجنتين</v>
          </cell>
          <cell r="C233" t="str">
            <v>1كغم</v>
          </cell>
          <cell r="D233">
            <v>8.1825396825396819</v>
          </cell>
          <cell r="E233">
            <v>10.5</v>
          </cell>
          <cell r="F233">
            <v>6.9473684210526319</v>
          </cell>
          <cell r="G233" t="str">
            <v>011761</v>
          </cell>
          <cell r="H233">
            <v>0.48783940053118979</v>
          </cell>
          <cell r="I233">
            <v>1.4689105525408818E-2</v>
          </cell>
          <cell r="J233">
            <v>0.49747149394340134</v>
          </cell>
        </row>
        <row r="234">
          <cell r="A234">
            <v>11740502</v>
          </cell>
          <cell r="B234" t="str">
            <v>فاصوليا ناشفة حبة كبيرة- تركيا</v>
          </cell>
          <cell r="C234" t="str">
            <v>1كغم</v>
          </cell>
          <cell r="D234">
            <v>10.090909090909092</v>
          </cell>
          <cell r="E234">
            <v>10.857142857142858</v>
          </cell>
          <cell r="F234">
            <v>7.1428571428571432</v>
          </cell>
          <cell r="G234" t="str">
            <v>011761</v>
          </cell>
          <cell r="H234">
            <v>0.48783940053118979</v>
          </cell>
          <cell r="I234">
            <v>1.4689105525408818E-2</v>
          </cell>
          <cell r="J234">
            <v>0.49747149394340134</v>
          </cell>
        </row>
        <row r="235">
          <cell r="A235">
            <v>11740603</v>
          </cell>
          <cell r="B235" t="str">
            <v>ذرة صفراء جافة حبة كاملة سائب "حلل"</v>
          </cell>
          <cell r="C235" t="str">
            <v>1كغم</v>
          </cell>
          <cell r="D235">
            <v>6.3106060606060606</v>
          </cell>
          <cell r="E235">
            <v>9.6</v>
          </cell>
          <cell r="F235">
            <v>5.416666666666667</v>
          </cell>
          <cell r="G235" t="str">
            <v>011116</v>
          </cell>
          <cell r="H235">
            <v>0.8330568783431942</v>
          </cell>
          <cell r="I235">
            <v>3.555075953526856E-2</v>
          </cell>
          <cell r="J235">
            <v>0.13139236212153727</v>
          </cell>
        </row>
        <row r="236">
          <cell r="A236">
            <v>11740604</v>
          </cell>
          <cell r="B236" t="str">
            <v>ترمس ناشف مر حبة كبيرة - تركيا</v>
          </cell>
          <cell r="C236" t="str">
            <v>1كغم</v>
          </cell>
          <cell r="D236">
            <v>7.1363636363636367</v>
          </cell>
          <cell r="E236">
            <v>10</v>
          </cell>
          <cell r="F236">
            <v>5.2631578947368425</v>
          </cell>
          <cell r="G236" t="str">
            <v>011769</v>
          </cell>
          <cell r="H236">
            <v>0.5962362538976218</v>
          </cell>
          <cell r="I236">
            <v>5.4357264443333449E-2</v>
          </cell>
          <cell r="J236">
            <v>0.34940648165904475</v>
          </cell>
        </row>
        <row r="237">
          <cell r="A237">
            <v>11750101</v>
          </cell>
          <cell r="B237" t="str">
            <v>بطاطا حبة متوسطة الحجم - محلي</v>
          </cell>
          <cell r="C237" t="str">
            <v>1كغم</v>
          </cell>
          <cell r="D237">
            <v>4.4526315789473685</v>
          </cell>
          <cell r="E237">
            <v>2.3333333333333335</v>
          </cell>
          <cell r="F237">
            <v>1.625</v>
          </cell>
          <cell r="G237" t="str">
            <v>011751</v>
          </cell>
          <cell r="H237">
            <v>0.64714287558020023</v>
          </cell>
          <cell r="I237">
            <v>3.926966319625403E-2</v>
          </cell>
          <cell r="J237">
            <v>0.31358746122354575</v>
          </cell>
        </row>
        <row r="238">
          <cell r="A238">
            <v>11750102</v>
          </cell>
          <cell r="B238" t="str">
            <v>بطاطا حبة متوسطة الحجم -  إسرائيل</v>
          </cell>
          <cell r="C238" t="str">
            <v>1كغم</v>
          </cell>
          <cell r="D238">
            <v>3.1157894736842104</v>
          </cell>
          <cell r="E238">
            <v>2.5</v>
          </cell>
          <cell r="F238">
            <v>1.9193548387096775</v>
          </cell>
          <cell r="G238" t="str">
            <v>011751</v>
          </cell>
          <cell r="H238">
            <v>0.64714287558020023</v>
          </cell>
          <cell r="I238">
            <v>3.926966319625403E-2</v>
          </cell>
          <cell r="J238">
            <v>0.31358746122354575</v>
          </cell>
        </row>
        <row r="239">
          <cell r="A239">
            <v>11750301</v>
          </cell>
          <cell r="B239" t="str">
            <v>بطاطا شبس مجمدة - الاسلامية</v>
          </cell>
          <cell r="C239" t="str">
            <v xml:space="preserve"> كيس / 500 غم</v>
          </cell>
          <cell r="D239">
            <v>7.2325581395348841</v>
          </cell>
          <cell r="E239">
            <v>7</v>
          </cell>
          <cell r="F239">
            <v>6</v>
          </cell>
          <cell r="G239" t="str">
            <v>011794</v>
          </cell>
          <cell r="H239">
            <v>0.77060318607101763</v>
          </cell>
          <cell r="I239">
            <v>0.14588414998850213</v>
          </cell>
          <cell r="J239">
            <v>8.351266394048025E-2</v>
          </cell>
        </row>
        <row r="240">
          <cell r="A240">
            <v>11760102</v>
          </cell>
          <cell r="B240" t="str">
            <v>بازيلاء خضراء - عدن - اسرائيلي</v>
          </cell>
          <cell r="C240" t="str">
            <v>علبة /335 غم</v>
          </cell>
          <cell r="D240">
            <v>4</v>
          </cell>
          <cell r="E240">
            <v>5</v>
          </cell>
          <cell r="F240">
            <v>3.4</v>
          </cell>
          <cell r="G240" t="str">
            <v>011792</v>
          </cell>
          <cell r="H240">
            <v>0.61829781416615126</v>
          </cell>
          <cell r="I240">
            <v>8.6979027984788002E-2</v>
          </cell>
          <cell r="J240">
            <v>0.29472315784906056</v>
          </cell>
        </row>
        <row r="241">
          <cell r="A241">
            <v>11760201</v>
          </cell>
          <cell r="B241" t="str">
            <v>فاصولياء خضراء - عدن - اسرائيل</v>
          </cell>
          <cell r="C241" t="str">
            <v>علبة /550 غم</v>
          </cell>
          <cell r="D241">
            <v>4.0945945945945947</v>
          </cell>
          <cell r="E241">
            <v>4.8611111111111107</v>
          </cell>
          <cell r="F241">
            <v>3</v>
          </cell>
          <cell r="G241" t="str">
            <v>011792</v>
          </cell>
          <cell r="H241">
            <v>0.61829781416615126</v>
          </cell>
          <cell r="I241">
            <v>8.6979027984788002E-2</v>
          </cell>
          <cell r="J241">
            <v>0.29472315784906056</v>
          </cell>
        </row>
        <row r="242">
          <cell r="A242">
            <v>11760401</v>
          </cell>
          <cell r="B242" t="str">
            <v>رب بندورة - عدن - اسرائيل</v>
          </cell>
          <cell r="C242" t="str">
            <v>عبوة /580 غم</v>
          </cell>
          <cell r="D242">
            <v>5.006849315068493</v>
          </cell>
          <cell r="E242">
            <v>5</v>
          </cell>
          <cell r="F242">
            <v>5.0555555555555554</v>
          </cell>
          <cell r="G242" t="str">
            <v>011792</v>
          </cell>
          <cell r="H242">
            <v>0.61829781416615126</v>
          </cell>
          <cell r="I242">
            <v>8.6979027984788002E-2</v>
          </cell>
          <cell r="J242">
            <v>0.29472315784906056</v>
          </cell>
        </row>
        <row r="243">
          <cell r="A243">
            <v>11760402</v>
          </cell>
          <cell r="B243" t="str">
            <v>معجون طماطم - أول قطفة</v>
          </cell>
          <cell r="C243" t="str">
            <v>علبة / 400 غم</v>
          </cell>
          <cell r="D243">
            <v>4.046153846153846</v>
          </cell>
          <cell r="E243">
            <v>4.333333333333333</v>
          </cell>
          <cell r="F243">
            <v>4.4615384615384617</v>
          </cell>
          <cell r="G243" t="str">
            <v>011792</v>
          </cell>
          <cell r="H243">
            <v>0.61829781416615126</v>
          </cell>
          <cell r="I243">
            <v>8.6979027984788002E-2</v>
          </cell>
          <cell r="J243">
            <v>0.29472315784906056</v>
          </cell>
        </row>
        <row r="244">
          <cell r="A244">
            <v>11760403</v>
          </cell>
          <cell r="B244" t="str">
            <v>رب بندورة - صابحة - محلي</v>
          </cell>
          <cell r="C244" t="str">
            <v>علبة</v>
          </cell>
          <cell r="D244">
            <v>0</v>
          </cell>
          <cell r="E244">
            <v>0</v>
          </cell>
          <cell r="F244">
            <v>5</v>
          </cell>
          <cell r="G244" t="str">
            <v>011792</v>
          </cell>
          <cell r="H244">
            <v>0.61829781416615126</v>
          </cell>
          <cell r="I244">
            <v>8.6979027984788002E-2</v>
          </cell>
          <cell r="J244">
            <v>0.29472315784906056</v>
          </cell>
        </row>
        <row r="245">
          <cell r="A245">
            <v>11770102</v>
          </cell>
          <cell r="B245" t="str">
            <v>فول مصري مدمس هارفيست</v>
          </cell>
          <cell r="C245" t="str">
            <v>علبة/380غم</v>
          </cell>
          <cell r="D245">
            <v>3.4690721649484537</v>
          </cell>
          <cell r="E245">
            <v>3.5555555555555554</v>
          </cell>
          <cell r="F245">
            <v>2.2441860465116279</v>
          </cell>
          <cell r="G245" t="str">
            <v>011792</v>
          </cell>
          <cell r="H245">
            <v>0.61829781416615126</v>
          </cell>
          <cell r="I245">
            <v>8.6979027984788002E-2</v>
          </cell>
          <cell r="J245">
            <v>0.29472315784906056</v>
          </cell>
        </row>
        <row r="246">
          <cell r="A246">
            <v>11770202</v>
          </cell>
          <cell r="B246" t="str">
            <v>حمص حبة عادية وسط-الكسيح- الأردن</v>
          </cell>
          <cell r="C246" t="str">
            <v>علبة / 400 غم</v>
          </cell>
          <cell r="D246">
            <v>4.6341463414634143</v>
          </cell>
          <cell r="E246">
            <v>5</v>
          </cell>
          <cell r="F246">
            <v>3.7777777777777777</v>
          </cell>
          <cell r="G246" t="str">
            <v>011792</v>
          </cell>
          <cell r="H246">
            <v>0.61829781416615126</v>
          </cell>
          <cell r="I246">
            <v>8.6979027984788002E-2</v>
          </cell>
          <cell r="J246">
            <v>0.29472315784906056</v>
          </cell>
        </row>
        <row r="247">
          <cell r="A247">
            <v>11770203</v>
          </cell>
          <cell r="B247" t="str">
            <v>حمص البستان</v>
          </cell>
          <cell r="C247" t="str">
            <v>علبة / 800 غم</v>
          </cell>
          <cell r="D247">
            <v>10.727272727272727</v>
          </cell>
          <cell r="E247">
            <v>12</v>
          </cell>
          <cell r="F247">
            <v>9</v>
          </cell>
          <cell r="G247" t="str">
            <v>011792</v>
          </cell>
          <cell r="H247">
            <v>0.61829781416615126</v>
          </cell>
          <cell r="I247">
            <v>8.6979027984788002E-2</v>
          </cell>
          <cell r="J247">
            <v>0.29472315784906056</v>
          </cell>
        </row>
        <row r="248">
          <cell r="A248">
            <v>11770501</v>
          </cell>
          <cell r="B248" t="str">
            <v>ذرة حلوة معلبة – مارينا</v>
          </cell>
          <cell r="C248" t="str">
            <v>علبة / 340 غم</v>
          </cell>
          <cell r="D248">
            <v>3.7250000000000001</v>
          </cell>
          <cell r="E248">
            <v>4.5</v>
          </cell>
          <cell r="F248">
            <v>3.6875</v>
          </cell>
          <cell r="G248" t="str">
            <v>011792</v>
          </cell>
          <cell r="H248">
            <v>0.61829781416615126</v>
          </cell>
          <cell r="I248">
            <v>8.6979027984788002E-2</v>
          </cell>
          <cell r="J248">
            <v>0.29472315784906056</v>
          </cell>
        </row>
        <row r="249">
          <cell r="A249">
            <v>11770503</v>
          </cell>
          <cell r="B249" t="str">
            <v>فطر معلب "مشروم" مارينا</v>
          </cell>
          <cell r="C249" t="str">
            <v>علبة / 184 غم</v>
          </cell>
          <cell r="D249">
            <v>3.6384615384615384</v>
          </cell>
          <cell r="E249">
            <v>3.8333333333333335</v>
          </cell>
          <cell r="F249">
            <v>4.0909090909090908</v>
          </cell>
          <cell r="G249" t="str">
            <v>011792</v>
          </cell>
          <cell r="H249">
            <v>0.61829781416615126</v>
          </cell>
          <cell r="I249">
            <v>8.6979027984788002E-2</v>
          </cell>
          <cell r="J249">
            <v>0.29472315784906056</v>
          </cell>
        </row>
        <row r="250">
          <cell r="A250">
            <v>11800101</v>
          </cell>
          <cell r="B250" t="str">
            <v>سكر ابيض نقي</v>
          </cell>
          <cell r="C250" t="str">
            <v>باكيت /1 كغم</v>
          </cell>
          <cell r="D250">
            <v>3.3260869565217392</v>
          </cell>
          <cell r="E250">
            <v>4.5714285714285712</v>
          </cell>
          <cell r="F250">
            <v>2.9210526315789473</v>
          </cell>
          <cell r="G250" t="str">
            <v>011820</v>
          </cell>
          <cell r="H250">
            <v>0.53733225698885967</v>
          </cell>
          <cell r="I250">
            <v>6.51843018217622E-2</v>
          </cell>
          <cell r="J250">
            <v>0.39748344118937812</v>
          </cell>
        </row>
        <row r="251">
          <cell r="A251">
            <v>11800105</v>
          </cell>
          <cell r="B251" t="str">
            <v>سكر ابيض نقي</v>
          </cell>
          <cell r="C251" t="str">
            <v>كروز / 10 باكيت / 10 كغم</v>
          </cell>
          <cell r="D251">
            <v>24.5859375</v>
          </cell>
          <cell r="E251">
            <v>24</v>
          </cell>
          <cell r="F251">
            <v>24.8</v>
          </cell>
          <cell r="G251" t="str">
            <v>011820</v>
          </cell>
          <cell r="H251">
            <v>0.53733225698885967</v>
          </cell>
          <cell r="I251">
            <v>6.51843018217622E-2</v>
          </cell>
          <cell r="J251">
            <v>0.39748344118937812</v>
          </cell>
        </row>
        <row r="252">
          <cell r="A252">
            <v>11800202</v>
          </cell>
          <cell r="B252" t="str">
            <v>حلاوة طحينية عادي - الهلال - اسرائيل - 700 غم</v>
          </cell>
          <cell r="C252" t="str">
            <v>علبة / 700 غم</v>
          </cell>
          <cell r="D252">
            <v>16.732323232323232</v>
          </cell>
          <cell r="E252">
            <v>20</v>
          </cell>
          <cell r="F252">
            <v>18.104166666666668</v>
          </cell>
          <cell r="G252" t="str">
            <v>011839</v>
          </cell>
          <cell r="H252">
            <v>0.62794069954131926</v>
          </cell>
          <cell r="I252">
            <v>6.2824681242649838E-2</v>
          </cell>
          <cell r="J252">
            <v>0.30923461921603101</v>
          </cell>
        </row>
        <row r="253">
          <cell r="A253">
            <v>11800301</v>
          </cell>
          <cell r="B253" t="str">
            <v>مربى "مشمش، فراولة" - لزيزة - تركي</v>
          </cell>
          <cell r="C253" t="str">
            <v>علبة /700غم</v>
          </cell>
          <cell r="D253">
            <v>7.9615384615384617</v>
          </cell>
          <cell r="E253">
            <v>12.104166666666666</v>
          </cell>
          <cell r="F253">
            <v>5.4444444444444446</v>
          </cell>
          <cell r="G253" t="str">
            <v>011839</v>
          </cell>
          <cell r="H253">
            <v>0.62794069954131926</v>
          </cell>
          <cell r="I253">
            <v>6.2824681242649838E-2</v>
          </cell>
          <cell r="J253">
            <v>0.30923461921603101</v>
          </cell>
        </row>
        <row r="254">
          <cell r="A254">
            <v>11800401</v>
          </cell>
          <cell r="B254" t="str">
            <v>عسل نحل طبيعي مئة % - محلي</v>
          </cell>
          <cell r="C254" t="str">
            <v>1كغم</v>
          </cell>
          <cell r="D254">
            <v>84.693877551020407</v>
          </cell>
          <cell r="E254">
            <v>63.125</v>
          </cell>
          <cell r="F254">
            <v>61.53846153846154</v>
          </cell>
          <cell r="G254" t="str">
            <v>011831</v>
          </cell>
          <cell r="H254">
            <v>0.65533722029588437</v>
          </cell>
          <cell r="I254">
            <v>5.3938356682386203E-2</v>
          </cell>
          <cell r="J254">
            <v>0.29072442302172946</v>
          </cell>
        </row>
        <row r="255">
          <cell r="A255">
            <v>11800501</v>
          </cell>
          <cell r="B255" t="str">
            <v>راحه عاديه حلل "حلقوم" - محلي</v>
          </cell>
          <cell r="C255" t="str">
            <v>1كغم</v>
          </cell>
          <cell r="D255">
            <v>13.612903225806452</v>
          </cell>
          <cell r="E255">
            <v>19</v>
          </cell>
          <cell r="F255">
            <v>9.2857142857142865</v>
          </cell>
          <cell r="G255" t="str">
            <v>011839</v>
          </cell>
          <cell r="H255">
            <v>0.62794069954131926</v>
          </cell>
          <cell r="I255">
            <v>6.2824681242649838E-2</v>
          </cell>
          <cell r="J255">
            <v>0.30923461921603101</v>
          </cell>
        </row>
        <row r="256">
          <cell r="A256">
            <v>11800701</v>
          </cell>
          <cell r="B256" t="str">
            <v>شوكولاتة عادية - ماكنتوش Quality Street - بريطانيا "حديد"</v>
          </cell>
          <cell r="C256" t="str">
            <v>علبة حديد/ 900 غم</v>
          </cell>
          <cell r="D256">
            <v>35.670731707317074</v>
          </cell>
          <cell r="E256">
            <v>62.5</v>
          </cell>
          <cell r="F256">
            <v>35.111111111111114</v>
          </cell>
          <cell r="G256" t="str">
            <v>011851</v>
          </cell>
          <cell r="H256">
            <v>0.63344677714837438</v>
          </cell>
          <cell r="I256">
            <v>0.16523044532525399</v>
          </cell>
          <cell r="J256">
            <v>0.20132277752637168</v>
          </cell>
        </row>
        <row r="257">
          <cell r="A257">
            <v>11800702</v>
          </cell>
          <cell r="B257" t="str">
            <v>شوكولاتة عادية - بون بون - البرازيل</v>
          </cell>
          <cell r="C257" t="str">
            <v>باكيت / 450 غم</v>
          </cell>
          <cell r="D257">
            <v>23.302325581395348</v>
          </cell>
          <cell r="E257">
            <v>23.6</v>
          </cell>
          <cell r="F257">
            <v>25</v>
          </cell>
          <cell r="G257" t="str">
            <v>011851</v>
          </cell>
          <cell r="H257">
            <v>0.63344677714837438</v>
          </cell>
          <cell r="I257">
            <v>0.16523044532525399</v>
          </cell>
          <cell r="J257">
            <v>0.20132277752637168</v>
          </cell>
        </row>
        <row r="258">
          <cell r="A258">
            <v>11800704</v>
          </cell>
          <cell r="B258" t="str">
            <v>شوكلاته مارس وسنكرز Mars &amp; Snickers - هولاندا</v>
          </cell>
          <cell r="C258" t="str">
            <v xml:space="preserve">علبة 720 غم </v>
          </cell>
          <cell r="D258">
            <v>36.313432835820898</v>
          </cell>
          <cell r="E258">
            <v>39.4</v>
          </cell>
          <cell r="F258">
            <v>35</v>
          </cell>
          <cell r="G258" t="str">
            <v>011851</v>
          </cell>
          <cell r="H258">
            <v>0.63344677714837438</v>
          </cell>
          <cell r="I258">
            <v>0.16523044532525399</v>
          </cell>
          <cell r="J258">
            <v>0.20132277752637168</v>
          </cell>
        </row>
        <row r="259">
          <cell r="A259">
            <v>11800709</v>
          </cell>
          <cell r="B259" t="str">
            <v>شوكلاته نوتيلا - دهن Nutella</v>
          </cell>
          <cell r="C259" t="str">
            <v>علبة 350 غم</v>
          </cell>
          <cell r="D259">
            <v>11.9375</v>
          </cell>
          <cell r="E259">
            <v>10</v>
          </cell>
          <cell r="F259">
            <v>11.5</v>
          </cell>
          <cell r="G259" t="str">
            <v>011851</v>
          </cell>
          <cell r="H259">
            <v>0.63344677714837438</v>
          </cell>
          <cell r="I259">
            <v>0.16523044532525399</v>
          </cell>
          <cell r="J259">
            <v>0.20132277752637168</v>
          </cell>
        </row>
        <row r="260">
          <cell r="A260">
            <v>11800802</v>
          </cell>
          <cell r="B260" t="str">
            <v xml:space="preserve">ملبس - جايمن </v>
          </cell>
          <cell r="C260" t="str">
            <v>1كغم</v>
          </cell>
          <cell r="D260">
            <v>28.256410256410255</v>
          </cell>
          <cell r="E260">
            <v>30</v>
          </cell>
          <cell r="F260">
            <v>30</v>
          </cell>
          <cell r="G260" t="str">
            <v>011899</v>
          </cell>
          <cell r="H260">
            <v>0.61558365979446572</v>
          </cell>
          <cell r="I260">
            <v>7.5429726089542057E-2</v>
          </cell>
          <cell r="J260">
            <v>0.30898661411599221</v>
          </cell>
        </row>
        <row r="261">
          <cell r="A261">
            <v>11800901</v>
          </cell>
          <cell r="B261" t="str">
            <v>علكة- أوربت</v>
          </cell>
          <cell r="C261" t="str">
            <v>باكيت / 14 غم</v>
          </cell>
          <cell r="D261">
            <v>2</v>
          </cell>
          <cell r="E261">
            <v>2</v>
          </cell>
          <cell r="F261">
            <v>2</v>
          </cell>
          <cell r="G261" t="str">
            <v>011899</v>
          </cell>
          <cell r="H261">
            <v>0.61558365979446572</v>
          </cell>
          <cell r="I261">
            <v>7.5429726089542057E-2</v>
          </cell>
          <cell r="J261">
            <v>0.30898661411599221</v>
          </cell>
        </row>
        <row r="262">
          <cell r="A262">
            <v>11801103</v>
          </cell>
          <cell r="B262" t="str">
            <v>بوظة حليب-اشتراوس لونين - حليب وشوكلاته-اسرائيل</v>
          </cell>
          <cell r="C262" t="str">
            <v>علبة 400 غم</v>
          </cell>
          <cell r="D262">
            <v>19.2</v>
          </cell>
          <cell r="E262">
            <v>17</v>
          </cell>
          <cell r="F262">
            <v>18.6875</v>
          </cell>
          <cell r="G262" t="str">
            <v>011860</v>
          </cell>
          <cell r="H262">
            <v>0.70865497404710531</v>
          </cell>
          <cell r="I262">
            <v>0.12100200978836154</v>
          </cell>
          <cell r="J262">
            <v>0.17034301616453318</v>
          </cell>
        </row>
        <row r="263">
          <cell r="A263">
            <v>11910101</v>
          </cell>
          <cell r="B263" t="str">
            <v>فلفل اسود مطحون</v>
          </cell>
          <cell r="C263" t="str">
            <v>اوقية 250 غم</v>
          </cell>
          <cell r="D263">
            <v>10.685185185185185</v>
          </cell>
          <cell r="E263">
            <v>11.6</v>
          </cell>
          <cell r="F263">
            <v>6.8148148148148149</v>
          </cell>
          <cell r="G263" t="str">
            <v>011940</v>
          </cell>
          <cell r="H263">
            <v>0.49553165037360525</v>
          </cell>
          <cell r="I263">
            <v>7.0535569744709412E-2</v>
          </cell>
          <cell r="J263">
            <v>0.43393277988168538</v>
          </cell>
        </row>
        <row r="264">
          <cell r="A264">
            <v>11910201</v>
          </cell>
          <cell r="B264" t="str">
            <v>بهار لحمة مشكل</v>
          </cell>
          <cell r="C264" t="str">
            <v>اوقية 250 غم</v>
          </cell>
          <cell r="D264">
            <v>9.0740740740740744</v>
          </cell>
          <cell r="E264">
            <v>11.2</v>
          </cell>
          <cell r="F264">
            <v>7.0357142857142856</v>
          </cell>
          <cell r="G264" t="str">
            <v>011940</v>
          </cell>
          <cell r="H264">
            <v>0.49553165037360525</v>
          </cell>
          <cell r="I264">
            <v>7.0535569744709412E-2</v>
          </cell>
          <cell r="J264">
            <v>0.43393277988168538</v>
          </cell>
        </row>
        <row r="265">
          <cell r="A265">
            <v>11910301</v>
          </cell>
          <cell r="B265" t="str">
            <v>هال حب أخضر - صنف أ - طويل</v>
          </cell>
          <cell r="C265" t="str">
            <v>اوقية 250 غم</v>
          </cell>
          <cell r="D265">
            <v>26.53921568627451</v>
          </cell>
          <cell r="E265">
            <v>27.25</v>
          </cell>
          <cell r="F265">
            <v>19.222222222222221</v>
          </cell>
          <cell r="G265" t="str">
            <v>011940</v>
          </cell>
          <cell r="H265">
            <v>0.49553165037360525</v>
          </cell>
          <cell r="I265">
            <v>7.0535569744709412E-2</v>
          </cell>
          <cell r="J265">
            <v>0.43393277988168538</v>
          </cell>
        </row>
        <row r="266">
          <cell r="A266">
            <v>11910401</v>
          </cell>
          <cell r="B266" t="str">
            <v>قرفة مطحونة</v>
          </cell>
          <cell r="C266" t="str">
            <v>اوقية 250 غم</v>
          </cell>
          <cell r="D266">
            <v>6.9444444444444446</v>
          </cell>
          <cell r="E266">
            <v>10</v>
          </cell>
          <cell r="F266">
            <v>4.9615384615384617</v>
          </cell>
          <cell r="G266" t="str">
            <v>011940</v>
          </cell>
          <cell r="H266">
            <v>0.49553165037360525</v>
          </cell>
          <cell r="I266">
            <v>7.0535569744709412E-2</v>
          </cell>
          <cell r="J266">
            <v>0.43393277988168538</v>
          </cell>
        </row>
        <row r="267">
          <cell r="A267">
            <v>11910501</v>
          </cell>
          <cell r="B267" t="str">
            <v>يانسون - حب</v>
          </cell>
          <cell r="C267" t="str">
            <v>اوقية 250 غم</v>
          </cell>
          <cell r="D267">
            <v>6.7358490566037732</v>
          </cell>
          <cell r="E267">
            <v>8</v>
          </cell>
          <cell r="F267">
            <v>5.3076923076923075</v>
          </cell>
          <cell r="G267" t="str">
            <v>011940</v>
          </cell>
          <cell r="H267">
            <v>0.49553165037360525</v>
          </cell>
          <cell r="I267">
            <v>7.0535569744709412E-2</v>
          </cell>
          <cell r="J267">
            <v>0.43393277988168538</v>
          </cell>
        </row>
        <row r="268">
          <cell r="A268">
            <v>11910601</v>
          </cell>
          <cell r="B268" t="str">
            <v>كمون  مطحون</v>
          </cell>
          <cell r="C268" t="str">
            <v>اوقية 250 غم</v>
          </cell>
          <cell r="D268">
            <v>7.0555555555555554</v>
          </cell>
          <cell r="E268">
            <v>7.5</v>
          </cell>
          <cell r="F268">
            <v>5.5357142857142856</v>
          </cell>
          <cell r="G268" t="str">
            <v>011940</v>
          </cell>
          <cell r="H268">
            <v>0.49553165037360525</v>
          </cell>
          <cell r="I268">
            <v>7.0535569744709412E-2</v>
          </cell>
          <cell r="J268">
            <v>0.43393277988168538</v>
          </cell>
        </row>
        <row r="269">
          <cell r="A269">
            <v>11910901</v>
          </cell>
          <cell r="B269" t="str">
            <v>سمسم - تركي</v>
          </cell>
          <cell r="C269" t="str">
            <v>اوقية 250 غم</v>
          </cell>
          <cell r="D269">
            <v>4.617647058823529</v>
          </cell>
          <cell r="E269">
            <v>7.25</v>
          </cell>
          <cell r="F269">
            <v>4.4629629629629628</v>
          </cell>
          <cell r="G269" t="str">
            <v>011940</v>
          </cell>
          <cell r="H269">
            <v>0.49553165037360525</v>
          </cell>
          <cell r="I269">
            <v>7.0535569744709412E-2</v>
          </cell>
          <cell r="J269">
            <v>0.43393277988168538</v>
          </cell>
        </row>
        <row r="270">
          <cell r="A270">
            <v>11911001</v>
          </cell>
          <cell r="B270" t="str">
            <v>سماق/ بلدي - مطحون</v>
          </cell>
          <cell r="C270" t="str">
            <v>اوقية 250 غم</v>
          </cell>
          <cell r="D270">
            <v>8.7884615384615383</v>
          </cell>
          <cell r="E270">
            <v>10</v>
          </cell>
          <cell r="F270">
            <v>5.7727272727272725</v>
          </cell>
          <cell r="G270" t="str">
            <v>011940</v>
          </cell>
          <cell r="H270">
            <v>0.49553165037360525</v>
          </cell>
          <cell r="I270">
            <v>7.0535569744709412E-2</v>
          </cell>
          <cell r="J270">
            <v>0.43393277988168538</v>
          </cell>
        </row>
        <row r="271">
          <cell r="A271">
            <v>11911101</v>
          </cell>
          <cell r="B271" t="str">
            <v>كركم مطحون - للارز</v>
          </cell>
          <cell r="C271" t="str">
            <v>أوقية 250 غم</v>
          </cell>
          <cell r="D271">
            <v>6.7407407407407405</v>
          </cell>
          <cell r="E271">
            <v>7.75</v>
          </cell>
          <cell r="F271">
            <v>4.958333333333333</v>
          </cell>
          <cell r="G271" t="str">
            <v>011940</v>
          </cell>
          <cell r="H271">
            <v>0.49553165037360525</v>
          </cell>
          <cell r="I271">
            <v>7.0535569744709412E-2</v>
          </cell>
          <cell r="J271">
            <v>0.43393277988168538</v>
          </cell>
        </row>
        <row r="272">
          <cell r="A272">
            <v>11911102</v>
          </cell>
          <cell r="B272" t="str">
            <v>صنوبر - حبة صغيرة - صيني</v>
          </cell>
          <cell r="C272" t="str">
            <v>اوقية 250 غم</v>
          </cell>
          <cell r="D272">
            <v>30.8</v>
          </cell>
          <cell r="E272">
            <v>35</v>
          </cell>
          <cell r="F272">
            <v>40</v>
          </cell>
          <cell r="G272" t="str">
            <v>011940</v>
          </cell>
          <cell r="H272">
            <v>0.49553165037360525</v>
          </cell>
          <cell r="I272">
            <v>7.0535569744709412E-2</v>
          </cell>
          <cell r="J272">
            <v>0.43393277988168538</v>
          </cell>
        </row>
        <row r="273">
          <cell r="A273">
            <v>11920101</v>
          </cell>
          <cell r="B273" t="str">
            <v>ملح طعام ابيض سليت - Finest Table Salt</v>
          </cell>
          <cell r="C273" t="str">
            <v>باكيت / 1 كغم</v>
          </cell>
          <cell r="D273">
            <v>1.875</v>
          </cell>
          <cell r="E273">
            <v>2.5</v>
          </cell>
          <cell r="F273">
            <v>1.5</v>
          </cell>
          <cell r="G273" t="str">
            <v>011931</v>
          </cell>
          <cell r="H273">
            <v>0.61688265429574374</v>
          </cell>
          <cell r="I273">
            <v>8.6842404987994018E-2</v>
          </cell>
          <cell r="J273">
            <v>0.29627494071626237</v>
          </cell>
        </row>
        <row r="274">
          <cell r="A274">
            <v>11930101</v>
          </cell>
          <cell r="B274" t="str">
            <v>زعتر بلدي مطحون مع توابل نمره "أ" - محلي</v>
          </cell>
          <cell r="C274" t="str">
            <v>1 كغم</v>
          </cell>
          <cell r="D274">
            <v>26.4375</v>
          </cell>
          <cell r="E274">
            <v>33.333333333333336</v>
          </cell>
          <cell r="F274">
            <v>34.782608695652172</v>
          </cell>
          <cell r="G274" t="str">
            <v>011940</v>
          </cell>
          <cell r="H274">
            <v>0.49553165037360525</v>
          </cell>
          <cell r="I274">
            <v>7.0535569744709412E-2</v>
          </cell>
          <cell r="J274">
            <v>0.43393277988168538</v>
          </cell>
        </row>
        <row r="275">
          <cell r="A275">
            <v>11930203</v>
          </cell>
          <cell r="B275" t="str">
            <v>طحينية الجنيدي - محلية الخليل - 500 غم</v>
          </cell>
          <cell r="C275" t="str">
            <v xml:space="preserve">علبة 500 غم </v>
          </cell>
          <cell r="D275">
            <v>10.344827586206897</v>
          </cell>
          <cell r="E275">
            <v>10.613886784511786</v>
          </cell>
          <cell r="F275">
            <v>11.333333333333334</v>
          </cell>
          <cell r="G275" t="str">
            <v>011939</v>
          </cell>
          <cell r="H275">
            <v>0.47468554629761206</v>
          </cell>
          <cell r="I275">
            <v>8.2310404506196713E-2</v>
          </cell>
          <cell r="J275">
            <v>0.44300404919619119</v>
          </cell>
        </row>
        <row r="276">
          <cell r="A276">
            <v>11930206</v>
          </cell>
          <cell r="B276" t="str">
            <v>طحينية الهلال - اسرائيلي - 900 غم</v>
          </cell>
          <cell r="C276" t="str">
            <v xml:space="preserve">علبة 900 غم </v>
          </cell>
          <cell r="D276">
            <v>18.846153846153847</v>
          </cell>
          <cell r="E276">
            <v>20.166666666666668</v>
          </cell>
          <cell r="F276">
            <v>17.904761904761905</v>
          </cell>
          <cell r="G276" t="str">
            <v>011939</v>
          </cell>
          <cell r="H276">
            <v>0.47468554629761206</v>
          </cell>
          <cell r="I276">
            <v>8.2310404506196713E-2</v>
          </cell>
          <cell r="J276">
            <v>0.44300404919619119</v>
          </cell>
        </row>
        <row r="277">
          <cell r="A277">
            <v>11930208</v>
          </cell>
          <cell r="B277" t="str">
            <v>طحينية شكور - محلية</v>
          </cell>
          <cell r="C277" t="str">
            <v xml:space="preserve">علبة 900 غم </v>
          </cell>
          <cell r="D277">
            <v>0</v>
          </cell>
          <cell r="E277">
            <v>0</v>
          </cell>
          <cell r="F277">
            <v>17.555555555555557</v>
          </cell>
          <cell r="G277" t="str">
            <v>011939</v>
          </cell>
          <cell r="H277">
            <v>0.47468554629761206</v>
          </cell>
          <cell r="I277">
            <v>8.2310404506196713E-2</v>
          </cell>
          <cell r="J277">
            <v>0.44300404919619119</v>
          </cell>
        </row>
        <row r="278">
          <cell r="A278">
            <v>11930302</v>
          </cell>
          <cell r="B278" t="str">
            <v>زيتون اسود مكبوس مشرح - عدن EDEN- اسرائيل</v>
          </cell>
          <cell r="C278" t="str">
            <v xml:space="preserve">علبة / 340 غم </v>
          </cell>
          <cell r="D278">
            <v>6.5</v>
          </cell>
          <cell r="E278">
            <v>6.333333333333333</v>
          </cell>
          <cell r="F278">
            <v>5.2666666666666666</v>
          </cell>
          <cell r="G278" t="str">
            <v>011793</v>
          </cell>
          <cell r="H278">
            <v>0.6726862395381471</v>
          </cell>
          <cell r="I278">
            <v>0.11403213722588272</v>
          </cell>
          <cell r="J278">
            <v>0.21328162323597027</v>
          </cell>
        </row>
        <row r="279">
          <cell r="A279">
            <v>11930401</v>
          </cell>
          <cell r="B279" t="str">
            <v>مخلل خيار- بيت هاشيتا - إسرائيل - ( 10-12)</v>
          </cell>
          <cell r="C279" t="str">
            <v>علبه/320غم - عدد (10-12)</v>
          </cell>
          <cell r="D279">
            <v>5.2560975609756095</v>
          </cell>
          <cell r="E279">
            <v>5.75</v>
          </cell>
          <cell r="F279">
            <v>4.4444444444444446</v>
          </cell>
          <cell r="G279" t="str">
            <v>011792</v>
          </cell>
          <cell r="H279">
            <v>0.61829781416615126</v>
          </cell>
          <cell r="I279">
            <v>8.6979027984788002E-2</v>
          </cell>
          <cell r="J279">
            <v>0.29472315784906056</v>
          </cell>
        </row>
        <row r="280">
          <cell r="A280">
            <v>11930403</v>
          </cell>
          <cell r="B280" t="str">
            <v>مخلل خيار زادنا - سنقرط - محلي - (13-17)</v>
          </cell>
          <cell r="C280" t="str">
            <v>علبة 320 غم - عدد (13 - 17)</v>
          </cell>
          <cell r="D280">
            <v>5.0611111111111109</v>
          </cell>
          <cell r="E280">
            <v>5.3</v>
          </cell>
          <cell r="F280">
            <v>4.7142857142857144</v>
          </cell>
          <cell r="G280" t="str">
            <v>011792</v>
          </cell>
          <cell r="H280">
            <v>0.61829781416615126</v>
          </cell>
          <cell r="I280">
            <v>8.6979027984788002E-2</v>
          </cell>
          <cell r="J280">
            <v>0.29472315784906056</v>
          </cell>
        </row>
        <row r="281">
          <cell r="A281">
            <v>11930405</v>
          </cell>
          <cell r="B281" t="str">
            <v>مخلل زيتون زادنا مشرح - سنقرط - محلي</v>
          </cell>
          <cell r="C281" t="str">
            <v>علبة 275 غم</v>
          </cell>
          <cell r="D281">
            <v>6.3086419753086416</v>
          </cell>
          <cell r="E281">
            <v>6</v>
          </cell>
          <cell r="F281">
            <v>5.4666666666666668</v>
          </cell>
          <cell r="G281" t="str">
            <v>011793</v>
          </cell>
          <cell r="H281">
            <v>0.6726862395381471</v>
          </cell>
          <cell r="I281">
            <v>0.11403213722588272</v>
          </cell>
          <cell r="J281">
            <v>0.21328162323597027</v>
          </cell>
        </row>
        <row r="282">
          <cell r="A282">
            <v>11930502</v>
          </cell>
          <cell r="B282" t="str">
            <v>شوربة ماجي مكعبات - مرقة دجاج 24*2 مكعب</v>
          </cell>
          <cell r="C282" t="str">
            <v xml:space="preserve">علبة - 24*2 مكعب </v>
          </cell>
          <cell r="D282">
            <v>14.148148148148149</v>
          </cell>
          <cell r="E282">
            <v>17.636363636363637</v>
          </cell>
          <cell r="F282">
            <v>8.8039215686274517</v>
          </cell>
          <cell r="G282" t="str">
            <v>011990</v>
          </cell>
          <cell r="H282">
            <v>0.43479628943189763</v>
          </cell>
          <cell r="I282">
            <v>3.7462590793210501E-2</v>
          </cell>
          <cell r="J282">
            <v>0.52774111977489202</v>
          </cell>
        </row>
        <row r="283">
          <cell r="A283">
            <v>11930503</v>
          </cell>
          <cell r="B283" t="str">
            <v>شعيرية سريعة التحضير - اندومي - 5 أكياس</v>
          </cell>
          <cell r="C283" t="str">
            <v>'علبة تحتوي على 5 أكياس وزن الكيس 80 غم</v>
          </cell>
          <cell r="D283">
            <v>5</v>
          </cell>
          <cell r="E283">
            <v>5</v>
          </cell>
          <cell r="F283">
            <v>5</v>
          </cell>
          <cell r="G283" t="str">
            <v>011150.2</v>
          </cell>
          <cell r="H283">
            <v>0.62395106924990618</v>
          </cell>
          <cell r="I283">
            <v>6.7463078004840221E-2</v>
          </cell>
          <cell r="J283">
            <v>0.30858585274525357</v>
          </cell>
        </row>
        <row r="284">
          <cell r="A284">
            <v>11930602</v>
          </cell>
          <cell r="B284" t="str">
            <v>ماء زهر- الزهراء - محلي</v>
          </cell>
          <cell r="C284" t="str">
            <v>عبوة/650 مل</v>
          </cell>
          <cell r="D284">
            <v>5.4344262295081966</v>
          </cell>
          <cell r="E284">
            <v>6.1111111111111107</v>
          </cell>
          <cell r="F284">
            <v>3.7301587301587302</v>
          </cell>
          <cell r="G284" t="str">
            <v>011939</v>
          </cell>
          <cell r="H284">
            <v>0.47468554629761206</v>
          </cell>
          <cell r="I284">
            <v>8.2310404506196713E-2</v>
          </cell>
          <cell r="J284">
            <v>0.44300404919619119</v>
          </cell>
        </row>
        <row r="285">
          <cell r="A285">
            <v>11930603</v>
          </cell>
          <cell r="B285" t="str">
            <v>خل طبيعي ابيض - الزهراء - محلي</v>
          </cell>
          <cell r="C285" t="str">
            <v>عبوة/650 مل</v>
          </cell>
          <cell r="D285">
            <v>5.4945652173913047</v>
          </cell>
          <cell r="E285">
            <v>6</v>
          </cell>
          <cell r="F285">
            <v>3.9333333333333331</v>
          </cell>
          <cell r="G285" t="str">
            <v>011939</v>
          </cell>
          <cell r="H285">
            <v>0.47468554629761206</v>
          </cell>
          <cell r="I285">
            <v>8.2310404506196713E-2</v>
          </cell>
          <cell r="J285">
            <v>0.44300404919619119</v>
          </cell>
        </row>
        <row r="286">
          <cell r="A286">
            <v>11930701</v>
          </cell>
          <cell r="B286" t="str">
            <v>جلي مسحوق بودرة بطعم الكرز-اوسم-اسرائيل</v>
          </cell>
          <cell r="C286" t="str">
            <v>باكيت/85غم</v>
          </cell>
          <cell r="D286">
            <v>6.2282608695652177</v>
          </cell>
          <cell r="E286">
            <v>6.5</v>
          </cell>
          <cell r="F286">
            <v>5.0952380952380949</v>
          </cell>
          <cell r="G286" t="str">
            <v>011939</v>
          </cell>
          <cell r="H286">
            <v>0.47468554629761206</v>
          </cell>
          <cell r="I286">
            <v>8.2310404506196713E-2</v>
          </cell>
          <cell r="J286">
            <v>0.44300404919619119</v>
          </cell>
        </row>
        <row r="287">
          <cell r="A287">
            <v>11930702</v>
          </cell>
          <cell r="B287" t="str">
            <v xml:space="preserve">جلي مسحوق بودرة بطعم الفراوله-الزهراء-محلي </v>
          </cell>
          <cell r="C287" t="str">
            <v>باكيت/85غم</v>
          </cell>
          <cell r="D287">
            <v>3.6743119266055047</v>
          </cell>
          <cell r="E287">
            <v>4.5</v>
          </cell>
          <cell r="F287">
            <v>1.9310344827586208</v>
          </cell>
          <cell r="G287" t="str">
            <v>011939</v>
          </cell>
          <cell r="H287">
            <v>0.47468554629761206</v>
          </cell>
          <cell r="I287">
            <v>8.2310404506196713E-2</v>
          </cell>
          <cell r="J287">
            <v>0.44300404919619119</v>
          </cell>
        </row>
        <row r="288">
          <cell r="A288">
            <v>11930703</v>
          </cell>
          <cell r="B288" t="str">
            <v xml:space="preserve">جلي مسحوق بودرة بطعم الكرز - مصر </v>
          </cell>
          <cell r="C288" t="str">
            <v>باكيت - 85 غم</v>
          </cell>
          <cell r="D288">
            <v>0</v>
          </cell>
          <cell r="E288">
            <v>0</v>
          </cell>
          <cell r="F288">
            <v>1.8125</v>
          </cell>
          <cell r="G288" t="str">
            <v>011939</v>
          </cell>
          <cell r="H288">
            <v>0.47468554629761206</v>
          </cell>
          <cell r="I288">
            <v>8.2310404506196713E-2</v>
          </cell>
          <cell r="J288">
            <v>0.44300404919619119</v>
          </cell>
        </row>
        <row r="289">
          <cell r="A289">
            <v>11930801</v>
          </cell>
          <cell r="B289" t="str">
            <v>كريم كراميل - الزهراء - محلي</v>
          </cell>
          <cell r="C289" t="str">
            <v>باكيت/70غم</v>
          </cell>
          <cell r="D289">
            <v>3.7155963302752295</v>
          </cell>
          <cell r="E289">
            <v>4.5</v>
          </cell>
          <cell r="F289">
            <v>1.9705882352941178</v>
          </cell>
          <cell r="G289" t="str">
            <v>011939</v>
          </cell>
          <cell r="H289">
            <v>0.47468554629761206</v>
          </cell>
          <cell r="I289">
            <v>8.2310404506196713E-2</v>
          </cell>
          <cell r="J289">
            <v>0.44300404919619119</v>
          </cell>
        </row>
        <row r="290">
          <cell r="A290">
            <v>11930901</v>
          </cell>
          <cell r="B290" t="str">
            <v>كاتشب اوسم - اسرائيلي</v>
          </cell>
          <cell r="C290" t="str">
            <v>علبة / 750 غم</v>
          </cell>
          <cell r="D290">
            <v>11.909090909090908</v>
          </cell>
          <cell r="E290">
            <v>13.857142857142858</v>
          </cell>
          <cell r="F290">
            <v>6</v>
          </cell>
          <cell r="G290" t="str">
            <v>011939</v>
          </cell>
          <cell r="H290">
            <v>0.47468554629761206</v>
          </cell>
          <cell r="I290">
            <v>8.2310404506196713E-2</v>
          </cell>
          <cell r="J290">
            <v>0.44300404919619119</v>
          </cell>
        </row>
        <row r="291">
          <cell r="A291">
            <v>11930902</v>
          </cell>
          <cell r="B291" t="str">
            <v>كاتشب هاينز Heinz Ketchup</v>
          </cell>
          <cell r="C291" t="str">
            <v>علبة / 460 غم</v>
          </cell>
          <cell r="D291">
            <v>8.591836734693878</v>
          </cell>
          <cell r="E291">
            <v>11.333333333333334</v>
          </cell>
          <cell r="F291">
            <v>8.4</v>
          </cell>
          <cell r="G291" t="str">
            <v>011939</v>
          </cell>
          <cell r="H291">
            <v>0.47468554629761206</v>
          </cell>
          <cell r="I291">
            <v>8.2310404506196713E-2</v>
          </cell>
          <cell r="J291">
            <v>0.44300404919619119</v>
          </cell>
        </row>
        <row r="292">
          <cell r="A292">
            <v>11930903</v>
          </cell>
          <cell r="B292" t="str">
            <v>مايونيز مارينا</v>
          </cell>
          <cell r="C292" t="str">
            <v>علبة / 700 غم</v>
          </cell>
          <cell r="D292">
            <v>8.1037735849056602</v>
          </cell>
          <cell r="E292">
            <v>10</v>
          </cell>
          <cell r="F292">
            <v>7.0769230769230766</v>
          </cell>
          <cell r="G292" t="str">
            <v>011939</v>
          </cell>
          <cell r="H292">
            <v>0.47468554629761206</v>
          </cell>
          <cell r="I292">
            <v>8.2310404506196713E-2</v>
          </cell>
          <cell r="J292">
            <v>0.44300404919619119</v>
          </cell>
        </row>
        <row r="293">
          <cell r="A293">
            <v>11931002</v>
          </cell>
          <cell r="B293" t="str">
            <v>خميرة بيضاء مفرغة من الهواء باكمايا أو انجل</v>
          </cell>
          <cell r="C293" t="str">
            <v xml:space="preserve">باكيت / 450 غم </v>
          </cell>
          <cell r="D293">
            <v>6.8</v>
          </cell>
          <cell r="E293">
            <v>9.9090909090909083</v>
          </cell>
          <cell r="F293">
            <v>5.3939393939393936</v>
          </cell>
          <cell r="G293" t="str">
            <v>011990</v>
          </cell>
          <cell r="H293">
            <v>0.43479628943189763</v>
          </cell>
          <cell r="I293">
            <v>3.7462590793210501E-2</v>
          </cell>
          <cell r="J293">
            <v>0.52774111977489202</v>
          </cell>
        </row>
        <row r="294">
          <cell r="A294">
            <v>11931101</v>
          </cell>
          <cell r="B294" t="str">
            <v>فانيلا - الزهراء - محلي</v>
          </cell>
          <cell r="C294" t="str">
            <v>علبة 110 غم</v>
          </cell>
          <cell r="D294">
            <v>4.1645569620253164</v>
          </cell>
          <cell r="E294">
            <v>4.5</v>
          </cell>
          <cell r="F294">
            <v>3.9090909090909092</v>
          </cell>
          <cell r="G294" t="str">
            <v>011990</v>
          </cell>
          <cell r="H294">
            <v>0.43479628943189763</v>
          </cell>
          <cell r="I294">
            <v>3.7462590793210501E-2</v>
          </cell>
          <cell r="J294">
            <v>0.52774111977489202</v>
          </cell>
        </row>
        <row r="295">
          <cell r="A295">
            <v>11931102</v>
          </cell>
          <cell r="B295" t="str">
            <v>بكنج باودر - الزهراء - محلي</v>
          </cell>
          <cell r="C295" t="str">
            <v>كيس/10 غم</v>
          </cell>
          <cell r="D295">
            <v>0.16652631578947344</v>
          </cell>
          <cell r="E295">
            <v>0.5</v>
          </cell>
          <cell r="F295">
            <v>0.11642857142857151</v>
          </cell>
          <cell r="G295" t="str">
            <v>011990</v>
          </cell>
          <cell r="H295">
            <v>0.43479628943189763</v>
          </cell>
          <cell r="I295">
            <v>3.7462590793210501E-2</v>
          </cell>
          <cell r="J295">
            <v>0.52774111977489202</v>
          </cell>
        </row>
        <row r="296">
          <cell r="A296">
            <v>11931103</v>
          </cell>
          <cell r="B296" t="str">
            <v>جوز هند مبشور "حلل"</v>
          </cell>
          <cell r="C296" t="str">
            <v>أوقية 250 غم</v>
          </cell>
          <cell r="D296">
            <v>4.5568181818181817</v>
          </cell>
          <cell r="E296">
            <v>9.6666666666666661</v>
          </cell>
          <cell r="F296">
            <v>3.8888888888888888</v>
          </cell>
          <cell r="G296" t="str">
            <v>011939</v>
          </cell>
          <cell r="H296">
            <v>0.47468554629761206</v>
          </cell>
          <cell r="I296">
            <v>8.2310404506196713E-2</v>
          </cell>
          <cell r="J296">
            <v>0.44300404919619119</v>
          </cell>
        </row>
        <row r="297">
          <cell r="A297">
            <v>12110101</v>
          </cell>
          <cell r="B297" t="str">
            <v>شاي - الغزالين - محلي</v>
          </cell>
          <cell r="C297" t="str">
            <v>نصف كغم</v>
          </cell>
          <cell r="D297">
            <v>15.202020202020202</v>
          </cell>
          <cell r="E297">
            <v>12.75</v>
          </cell>
          <cell r="F297">
            <v>12.5</v>
          </cell>
          <cell r="G297" t="str">
            <v>012301</v>
          </cell>
          <cell r="H297">
            <v>0.55689253187291021</v>
          </cell>
          <cell r="I297">
            <v>6.8935145945509008E-2</v>
          </cell>
          <cell r="J297">
            <v>0.37417232218158075</v>
          </cell>
        </row>
        <row r="298">
          <cell r="A298">
            <v>12110202</v>
          </cell>
          <cell r="B298" t="str">
            <v>شاي أكياس - ليبتون - بريطانيا</v>
          </cell>
          <cell r="C298" t="str">
            <v xml:space="preserve">باكيت / 100 كيس - 200 غم </v>
          </cell>
          <cell r="D298">
            <v>10.707627118644067</v>
          </cell>
          <cell r="E298">
            <v>12.25</v>
          </cell>
          <cell r="F298">
            <v>13.041666666666666</v>
          </cell>
          <cell r="G298" t="str">
            <v>012301</v>
          </cell>
          <cell r="H298">
            <v>0.55689253187291021</v>
          </cell>
          <cell r="I298">
            <v>6.8935145945509008E-2</v>
          </cell>
          <cell r="J298">
            <v>0.37417232218158075</v>
          </cell>
        </row>
        <row r="299">
          <cell r="A299">
            <v>12120201</v>
          </cell>
          <cell r="B299" t="str">
            <v xml:space="preserve">قهوة مطحونة </v>
          </cell>
          <cell r="C299" t="str">
            <v>1كغم</v>
          </cell>
          <cell r="D299">
            <v>40.492307692307691</v>
          </cell>
          <cell r="E299">
            <v>48</v>
          </cell>
          <cell r="F299">
            <v>43.53846153846154</v>
          </cell>
          <cell r="G299" t="str">
            <v>012201</v>
          </cell>
          <cell r="H299">
            <v>0.67158620203049968</v>
          </cell>
          <cell r="I299">
            <v>8.6078137537241486E-2</v>
          </cell>
          <cell r="J299">
            <v>0.24233566043225888</v>
          </cell>
        </row>
        <row r="300">
          <cell r="A300">
            <v>12120301</v>
          </cell>
          <cell r="B300" t="str">
            <v>نسكافيه - نستلة - فرنسا</v>
          </cell>
          <cell r="C300" t="str">
            <v>علبة /200غم</v>
          </cell>
          <cell r="D300">
            <v>18.965346534653467</v>
          </cell>
          <cell r="E300">
            <v>22.125</v>
          </cell>
          <cell r="F300">
            <v>19</v>
          </cell>
          <cell r="G300" t="str">
            <v>012201</v>
          </cell>
          <cell r="H300">
            <v>0.67158620203049968</v>
          </cell>
          <cell r="I300">
            <v>8.6078137537241486E-2</v>
          </cell>
          <cell r="J300">
            <v>0.24233566043225888</v>
          </cell>
        </row>
        <row r="301">
          <cell r="A301">
            <v>12120304</v>
          </cell>
          <cell r="B301" t="str">
            <v>كوفي مايت قهوة - نستله</v>
          </cell>
          <cell r="C301" t="str">
            <v>علبة 400 غم</v>
          </cell>
          <cell r="D301">
            <v>13.823170731707316</v>
          </cell>
          <cell r="E301">
            <v>16.333333333333332</v>
          </cell>
          <cell r="F301">
            <v>12.125</v>
          </cell>
          <cell r="G301" t="str">
            <v>012201</v>
          </cell>
          <cell r="H301">
            <v>0.67158620203049968</v>
          </cell>
          <cell r="I301">
            <v>8.6078137537241486E-2</v>
          </cell>
          <cell r="J301">
            <v>0.24233566043225888</v>
          </cell>
        </row>
        <row r="302">
          <cell r="A302">
            <v>12130101</v>
          </cell>
          <cell r="B302" t="str">
            <v>كاكاو حلل</v>
          </cell>
          <cell r="C302" t="str">
            <v>اوقية / 250 غم</v>
          </cell>
          <cell r="D302">
            <v>7.2448979591836737</v>
          </cell>
          <cell r="E302">
            <v>10</v>
          </cell>
          <cell r="F302">
            <v>4.5185185185185182</v>
          </cell>
          <cell r="G302" t="str">
            <v>011853</v>
          </cell>
          <cell r="H302">
            <v>0.39288599111051259</v>
          </cell>
          <cell r="I302">
            <v>2.1484307636788404E-2</v>
          </cell>
          <cell r="J302">
            <v>0.58562970125269898</v>
          </cell>
        </row>
        <row r="303">
          <cell r="A303">
            <v>12130103</v>
          </cell>
          <cell r="B303" t="str">
            <v>كاكاو - الزهراء - محلي</v>
          </cell>
          <cell r="C303" t="str">
            <v>علبة/100 غم</v>
          </cell>
          <cell r="D303">
            <v>6.458333333333333</v>
          </cell>
          <cell r="E303">
            <v>9.3333333333333339</v>
          </cell>
          <cell r="F303">
            <v>2</v>
          </cell>
          <cell r="G303" t="str">
            <v>011853</v>
          </cell>
          <cell r="H303">
            <v>0.39288599111051259</v>
          </cell>
          <cell r="I303">
            <v>2.1484307636788404E-2</v>
          </cell>
          <cell r="J303">
            <v>0.58562970125269898</v>
          </cell>
        </row>
        <row r="304">
          <cell r="A304">
            <v>12200101</v>
          </cell>
          <cell r="B304" t="str">
            <v>مياه معدنية - أروى، الحياه</v>
          </cell>
          <cell r="C304" t="str">
            <v>عبوة /1.5  لتر</v>
          </cell>
          <cell r="D304">
            <v>2.6187499999999999</v>
          </cell>
          <cell r="E304">
            <v>4.5</v>
          </cell>
          <cell r="F304">
            <v>2</v>
          </cell>
          <cell r="G304" t="str">
            <v>012500</v>
          </cell>
          <cell r="H304">
            <v>0.71401462053006703</v>
          </cell>
          <cell r="I304">
            <v>0.25354390053724446</v>
          </cell>
          <cell r="J304">
            <v>3.2441478932688471E-2</v>
          </cell>
        </row>
        <row r="305">
          <cell r="A305">
            <v>12200103</v>
          </cell>
          <cell r="B305" t="str">
            <v>مياه معدنية - جيريكو-محلي</v>
          </cell>
          <cell r="C305" t="str">
            <v>عبوة/1.5 لتر</v>
          </cell>
          <cell r="D305">
            <v>2.6171875</v>
          </cell>
          <cell r="E305">
            <v>4.5</v>
          </cell>
          <cell r="F305">
            <v>2</v>
          </cell>
          <cell r="G305" t="str">
            <v>012500</v>
          </cell>
          <cell r="H305">
            <v>0.71401462053006703</v>
          </cell>
          <cell r="I305">
            <v>0.25354390053724446</v>
          </cell>
          <cell r="J305">
            <v>3.2441478932688471E-2</v>
          </cell>
        </row>
        <row r="306">
          <cell r="A306">
            <v>12200201</v>
          </cell>
          <cell r="B306" t="str">
            <v>كولا-كوكا كولا</v>
          </cell>
          <cell r="C306" t="str">
            <v>علبة/330 مل</v>
          </cell>
          <cell r="D306">
            <v>2.0303030303030303</v>
          </cell>
          <cell r="E306">
            <v>3.4</v>
          </cell>
          <cell r="F306">
            <v>2</v>
          </cell>
          <cell r="G306" t="str">
            <v>012600</v>
          </cell>
          <cell r="H306">
            <v>0.63403578033775931</v>
          </cell>
          <cell r="I306">
            <v>0.13179385658144638</v>
          </cell>
          <cell r="J306">
            <v>0.23417036308079417</v>
          </cell>
        </row>
        <row r="307">
          <cell r="A307">
            <v>12200202</v>
          </cell>
          <cell r="B307" t="str">
            <v>فانتا</v>
          </cell>
          <cell r="C307" t="str">
            <v>علبة 1.25 لتر</v>
          </cell>
          <cell r="D307">
            <v>3.4785714285714286</v>
          </cell>
          <cell r="E307">
            <v>3.9</v>
          </cell>
          <cell r="F307">
            <v>2.9249999999999998</v>
          </cell>
          <cell r="G307" t="str">
            <v>012600</v>
          </cell>
          <cell r="H307">
            <v>0.63403578033775931</v>
          </cell>
          <cell r="I307">
            <v>0.13179385658144638</v>
          </cell>
          <cell r="J307">
            <v>0.23417036308079417</v>
          </cell>
        </row>
        <row r="308">
          <cell r="A308">
            <v>12200203</v>
          </cell>
          <cell r="B308" t="str">
            <v>بيبسي كولا</v>
          </cell>
          <cell r="C308" t="str">
            <v>علبة/2 لتر</v>
          </cell>
          <cell r="D308">
            <v>5.2840909090909092</v>
          </cell>
          <cell r="E308">
            <v>6</v>
          </cell>
          <cell r="F308">
            <v>5</v>
          </cell>
          <cell r="G308" t="str">
            <v>012600</v>
          </cell>
          <cell r="H308">
            <v>0.63403578033775931</v>
          </cell>
          <cell r="I308">
            <v>0.13179385658144638</v>
          </cell>
          <cell r="J308">
            <v>0.23417036308079417</v>
          </cell>
        </row>
        <row r="309">
          <cell r="A309">
            <v>12200205</v>
          </cell>
          <cell r="B309" t="str">
            <v>سبرايت</v>
          </cell>
          <cell r="C309" t="str">
            <v>علبة /2 لتر</v>
          </cell>
          <cell r="D309">
            <v>5.5392156862745097</v>
          </cell>
          <cell r="E309">
            <v>6</v>
          </cell>
          <cell r="F309">
            <v>5</v>
          </cell>
          <cell r="G309" t="str">
            <v>012600</v>
          </cell>
          <cell r="H309">
            <v>0.63403578033775931</v>
          </cell>
          <cell r="I309">
            <v>0.13179385658144638</v>
          </cell>
          <cell r="J309">
            <v>0.23417036308079417</v>
          </cell>
        </row>
        <row r="310">
          <cell r="A310">
            <v>12200402</v>
          </cell>
          <cell r="B310" t="str">
            <v>عصير توبيزينا - توبيزينا - اسرائيل</v>
          </cell>
          <cell r="C310" t="str">
            <v>علبة /1.5 لتر</v>
          </cell>
          <cell r="D310">
            <v>5.9679487179487181</v>
          </cell>
          <cell r="E310">
            <v>7.5</v>
          </cell>
          <cell r="F310">
            <v>6.25</v>
          </cell>
          <cell r="G310" t="str">
            <v>012900</v>
          </cell>
          <cell r="H310">
            <v>0.7292474724296053</v>
          </cell>
          <cell r="I310">
            <v>0.13750778740148065</v>
          </cell>
          <cell r="J310">
            <v>0.13324474016891397</v>
          </cell>
        </row>
        <row r="311">
          <cell r="A311">
            <v>12200503</v>
          </cell>
          <cell r="B311" t="str">
            <v>عصير فواكه-الزهراء-محلي</v>
          </cell>
          <cell r="C311" t="str">
            <v>علبة/4 لتر</v>
          </cell>
          <cell r="D311">
            <v>25.253333333333334</v>
          </cell>
          <cell r="E311">
            <v>25.446088330072701</v>
          </cell>
          <cell r="F311">
            <v>18.111111111111111</v>
          </cell>
          <cell r="G311" t="str">
            <v>012900</v>
          </cell>
          <cell r="H311">
            <v>0.7292474724296053</v>
          </cell>
          <cell r="I311">
            <v>0.13750778740148065</v>
          </cell>
          <cell r="J311">
            <v>0.13324474016891397</v>
          </cell>
        </row>
        <row r="312">
          <cell r="A312">
            <v>12200504</v>
          </cell>
          <cell r="B312" t="str">
            <v xml:space="preserve">عصير كابي - محلي انتاج طولكرم </v>
          </cell>
          <cell r="C312" t="str">
            <v xml:space="preserve">علبة 1.5 لتر </v>
          </cell>
          <cell r="D312">
            <v>4.831858407079646</v>
          </cell>
          <cell r="E312">
            <v>4.855460863664594</v>
          </cell>
          <cell r="F312">
            <v>5</v>
          </cell>
          <cell r="G312" t="str">
            <v>012900</v>
          </cell>
          <cell r="H312">
            <v>0.7292474724296053</v>
          </cell>
          <cell r="I312">
            <v>0.13750778740148065</v>
          </cell>
          <cell r="J312">
            <v>0.13324474016891397</v>
          </cell>
        </row>
        <row r="313">
          <cell r="A313">
            <v>12200505</v>
          </cell>
          <cell r="B313" t="str">
            <v>عصير فواكه الشام - محلي</v>
          </cell>
          <cell r="C313" t="str">
            <v>علبة - 4 لتر</v>
          </cell>
          <cell r="D313">
            <v>0</v>
          </cell>
          <cell r="E313">
            <v>0</v>
          </cell>
          <cell r="F313">
            <v>18.428571428571427</v>
          </cell>
          <cell r="G313" t="str">
            <v>012900</v>
          </cell>
          <cell r="H313">
            <v>0.7292474724296053</v>
          </cell>
          <cell r="I313">
            <v>0.13750778740148065</v>
          </cell>
          <cell r="J313">
            <v>0.13324474016891397</v>
          </cell>
        </row>
        <row r="314">
          <cell r="A314">
            <v>12200506</v>
          </cell>
          <cell r="B314" t="str">
            <v>مشروب طاقة XL</v>
          </cell>
          <cell r="C314" t="str">
            <v>علبة / 250 مل</v>
          </cell>
          <cell r="D314">
            <v>3.6301369863013697</v>
          </cell>
          <cell r="E314">
            <v>4.3571428571428568</v>
          </cell>
          <cell r="F314">
            <v>2.25</v>
          </cell>
          <cell r="G314" t="str">
            <v>012900</v>
          </cell>
          <cell r="H314">
            <v>0.7292474724296053</v>
          </cell>
          <cell r="I314">
            <v>0.13750778740148065</v>
          </cell>
          <cell r="J314">
            <v>0.13324474016891397</v>
          </cell>
        </row>
        <row r="315">
          <cell r="A315">
            <v>21100101</v>
          </cell>
          <cell r="B315" t="str">
            <v>فودكا ابسلوت  40% كحول Absoult Vodka</v>
          </cell>
          <cell r="C315" t="str">
            <v>علبة زجاجية / 1 لتر</v>
          </cell>
          <cell r="D315">
            <v>85</v>
          </cell>
          <cell r="E315">
            <v>95</v>
          </cell>
          <cell r="F315">
            <v>0</v>
          </cell>
          <cell r="G315" t="str">
            <v>02130</v>
          </cell>
          <cell r="H315">
            <v>0.9553368486016296</v>
          </cell>
          <cell r="I315">
            <v>4.4663151398370349E-2</v>
          </cell>
          <cell r="J315">
            <v>0</v>
          </cell>
        </row>
        <row r="316">
          <cell r="A316">
            <v>21100102</v>
          </cell>
          <cell r="B316" t="str">
            <v>ويسكي اسكتلندي - جوني واكر - ريد ليبل - 40% كحول</v>
          </cell>
          <cell r="C316" t="str">
            <v>علبة زجاجية / 1 لتر</v>
          </cell>
          <cell r="D316">
            <v>100</v>
          </cell>
          <cell r="E316">
            <v>110</v>
          </cell>
          <cell r="F316">
            <v>0</v>
          </cell>
          <cell r="G316" t="str">
            <v>02130</v>
          </cell>
          <cell r="H316">
            <v>0.9553368486016296</v>
          </cell>
          <cell r="I316">
            <v>4.4663151398370349E-2</v>
          </cell>
          <cell r="J316">
            <v>0</v>
          </cell>
        </row>
        <row r="317">
          <cell r="A317">
            <v>21200101</v>
          </cell>
          <cell r="B317" t="str">
            <v>عرق رام الله - رام الله - محلي</v>
          </cell>
          <cell r="C317" t="str">
            <v>علبة/750 مل</v>
          </cell>
          <cell r="D317">
            <v>55.9</v>
          </cell>
          <cell r="E317">
            <v>60</v>
          </cell>
          <cell r="F317">
            <v>0</v>
          </cell>
          <cell r="G317" t="str">
            <v>02130</v>
          </cell>
          <cell r="H317">
            <v>0.9553368486016296</v>
          </cell>
          <cell r="I317">
            <v>4.4663151398370349E-2</v>
          </cell>
          <cell r="J317">
            <v>0</v>
          </cell>
        </row>
        <row r="318">
          <cell r="A318">
            <v>21300101</v>
          </cell>
          <cell r="B318" t="str">
            <v>بيرة-مكابي-اسرائيل</v>
          </cell>
          <cell r="C318" t="str">
            <v>زجاجة/330 مل</v>
          </cell>
          <cell r="D318">
            <v>6</v>
          </cell>
          <cell r="E318">
            <v>7.5</v>
          </cell>
          <cell r="F318">
            <v>0</v>
          </cell>
          <cell r="G318" t="str">
            <v>02130</v>
          </cell>
          <cell r="H318">
            <v>0.9553368486016296</v>
          </cell>
          <cell r="I318">
            <v>4.4663151398370349E-2</v>
          </cell>
          <cell r="J318">
            <v>0</v>
          </cell>
        </row>
        <row r="319">
          <cell r="A319">
            <v>21300102</v>
          </cell>
          <cell r="B319" t="str">
            <v>بيرة-امستل-اردني</v>
          </cell>
          <cell r="C319" t="str">
            <v>علبة/330 مل</v>
          </cell>
          <cell r="D319">
            <v>5.3</v>
          </cell>
          <cell r="E319">
            <v>10</v>
          </cell>
          <cell r="F319">
            <v>0</v>
          </cell>
          <cell r="G319" t="str">
            <v>02130</v>
          </cell>
          <cell r="H319">
            <v>0.9553368486016296</v>
          </cell>
          <cell r="I319">
            <v>4.4663151398370349E-2</v>
          </cell>
          <cell r="J319">
            <v>0</v>
          </cell>
        </row>
        <row r="320">
          <cell r="A320">
            <v>21300103</v>
          </cell>
          <cell r="B320" t="str">
            <v>بيرة الطيبة - جولد GOLD - محلي</v>
          </cell>
          <cell r="C320" t="str">
            <v>علبة 330 مل</v>
          </cell>
          <cell r="D320">
            <v>7.2857142857142856</v>
          </cell>
          <cell r="E320">
            <v>9.75</v>
          </cell>
          <cell r="F320">
            <v>0</v>
          </cell>
          <cell r="G320" t="str">
            <v>02130</v>
          </cell>
          <cell r="H320">
            <v>0.9553368486016296</v>
          </cell>
          <cell r="I320">
            <v>4.4663151398370349E-2</v>
          </cell>
          <cell r="J320">
            <v>0</v>
          </cell>
        </row>
        <row r="321">
          <cell r="A321">
            <v>22010101</v>
          </cell>
          <cell r="B321" t="str">
            <v>سجائر- امبريال - محلي</v>
          </cell>
          <cell r="C321" t="str">
            <v>علبة/20 سيجارة</v>
          </cell>
          <cell r="D321">
            <v>21</v>
          </cell>
          <cell r="E321">
            <v>23</v>
          </cell>
          <cell r="F321">
            <v>25</v>
          </cell>
          <cell r="G321" t="str">
            <v>02301.1</v>
          </cell>
          <cell r="H321">
            <v>0.99516390698626889</v>
          </cell>
          <cell r="I321">
            <v>3.7616637880931595E-3</v>
          </cell>
          <cell r="J321">
            <v>1.0744292256380042E-3</v>
          </cell>
        </row>
        <row r="322">
          <cell r="A322">
            <v>22010201</v>
          </cell>
          <cell r="B322" t="str">
            <v>سجائر-مارلبورو-اميركا</v>
          </cell>
          <cell r="C322" t="str">
            <v>علبة/20 سيجارة</v>
          </cell>
          <cell r="D322">
            <v>25</v>
          </cell>
          <cell r="E322">
            <v>34</v>
          </cell>
          <cell r="F322">
            <v>30</v>
          </cell>
          <cell r="G322" t="str">
            <v>02301.2</v>
          </cell>
          <cell r="H322">
            <v>0.6423362689783968</v>
          </cell>
          <cell r="I322">
            <v>0.17912444439979697</v>
          </cell>
          <cell r="J322">
            <v>0.17853928662180618</v>
          </cell>
        </row>
        <row r="323">
          <cell r="A323">
            <v>22010203</v>
          </cell>
          <cell r="B323" t="str">
            <v>سجائر-ال.ام-امريكا</v>
          </cell>
          <cell r="C323" t="str">
            <v>علبة/20 سيجارة</v>
          </cell>
          <cell r="D323">
            <v>22</v>
          </cell>
          <cell r="E323">
            <v>30.857142857142858</v>
          </cell>
          <cell r="F323">
            <v>20</v>
          </cell>
          <cell r="G323" t="str">
            <v>02301.2</v>
          </cell>
          <cell r="H323">
            <v>0.6423362689783968</v>
          </cell>
          <cell r="I323">
            <v>0.17912444439979697</v>
          </cell>
          <cell r="J323">
            <v>0.17853928662180618</v>
          </cell>
        </row>
        <row r="324">
          <cell r="A324">
            <v>22010206</v>
          </cell>
          <cell r="B324" t="str">
            <v>سجائر -جولواز-فرنسا</v>
          </cell>
          <cell r="C324" t="str">
            <v>علبة/20 سيجارة</v>
          </cell>
          <cell r="D324">
            <v>20.875</v>
          </cell>
          <cell r="E324">
            <v>23</v>
          </cell>
          <cell r="F324">
            <v>20.033680555555556</v>
          </cell>
          <cell r="G324" t="str">
            <v>02301.2</v>
          </cell>
          <cell r="H324">
            <v>0.6423362689783968</v>
          </cell>
          <cell r="I324">
            <v>0.17912444439979697</v>
          </cell>
          <cell r="J324">
            <v>0.17853928662180618</v>
          </cell>
        </row>
        <row r="325">
          <cell r="A325">
            <v>22010207</v>
          </cell>
          <cell r="B325" t="str">
            <v>سجائر مارلبورو - مصري</v>
          </cell>
          <cell r="C325" t="str">
            <v>علبة 20 سيجارة</v>
          </cell>
          <cell r="D325">
            <v>0</v>
          </cell>
          <cell r="E325">
            <v>0</v>
          </cell>
          <cell r="F325">
            <v>22.103448275862068</v>
          </cell>
          <cell r="G325" t="str">
            <v>02301.2</v>
          </cell>
          <cell r="H325">
            <v>0.6423362689783968</v>
          </cell>
          <cell r="I325">
            <v>0.17912444439979697</v>
          </cell>
          <cell r="J325">
            <v>0.17853928662180618</v>
          </cell>
        </row>
        <row r="326">
          <cell r="A326">
            <v>22010209</v>
          </cell>
          <cell r="B326" t="str">
            <v>سجائر أل - ام - مصري</v>
          </cell>
          <cell r="C326" t="str">
            <v>علبة 20 سيجارة</v>
          </cell>
          <cell r="D326">
            <v>0</v>
          </cell>
          <cell r="E326">
            <v>0</v>
          </cell>
          <cell r="F326">
            <v>19.310344827586206</v>
          </cell>
          <cell r="G326" t="str">
            <v>02301.2</v>
          </cell>
          <cell r="H326">
            <v>0.6423362689783968</v>
          </cell>
          <cell r="I326">
            <v>0.17912444439979697</v>
          </cell>
          <cell r="J326">
            <v>0.17853928662180618</v>
          </cell>
        </row>
        <row r="327">
          <cell r="A327">
            <v>22010211</v>
          </cell>
          <cell r="B327" t="str">
            <v xml:space="preserve">سجائر مانشستر - مصري </v>
          </cell>
          <cell r="C327" t="str">
            <v xml:space="preserve">علبة / 20 سيجارة </v>
          </cell>
          <cell r="D327">
            <v>0</v>
          </cell>
          <cell r="E327">
            <v>0</v>
          </cell>
          <cell r="F327">
            <v>12.608695652173912</v>
          </cell>
          <cell r="G327" t="str">
            <v>02301.2</v>
          </cell>
          <cell r="H327">
            <v>0.6423362689783968</v>
          </cell>
          <cell r="I327">
            <v>0.17912444439979697</v>
          </cell>
          <cell r="J327">
            <v>0.17853928662180618</v>
          </cell>
        </row>
        <row r="328">
          <cell r="A328">
            <v>22010212</v>
          </cell>
          <cell r="B328" t="str">
            <v xml:space="preserve">سجائر رويال - مصري </v>
          </cell>
          <cell r="C328" t="str">
            <v xml:space="preserve">علبة / 20 سيجارة </v>
          </cell>
          <cell r="D328">
            <v>0</v>
          </cell>
          <cell r="E328">
            <v>0</v>
          </cell>
          <cell r="F328">
            <v>17.620689655172413</v>
          </cell>
          <cell r="G328" t="str">
            <v>02301.2</v>
          </cell>
          <cell r="H328">
            <v>0.6423362689783968</v>
          </cell>
          <cell r="I328">
            <v>0.17912444439979697</v>
          </cell>
          <cell r="J328">
            <v>0.17853928662180618</v>
          </cell>
        </row>
        <row r="329">
          <cell r="A329">
            <v>22010214</v>
          </cell>
          <cell r="B329" t="str">
            <v>سجائر ونستون winiston  - سويسرا</v>
          </cell>
          <cell r="C329" t="str">
            <v>علبة/ 20 سيجارة</v>
          </cell>
          <cell r="D329">
            <v>22</v>
          </cell>
          <cell r="E329">
            <v>30</v>
          </cell>
          <cell r="F329">
            <v>22</v>
          </cell>
          <cell r="G329" t="str">
            <v>02301.2</v>
          </cell>
          <cell r="H329">
            <v>0.6423362689783968</v>
          </cell>
          <cell r="I329">
            <v>0.17912444439979697</v>
          </cell>
          <cell r="J329">
            <v>0.17853928662180618</v>
          </cell>
        </row>
        <row r="330">
          <cell r="A330">
            <v>22030101</v>
          </cell>
          <cell r="B330" t="str">
            <v>دخان حلل - محلي</v>
          </cell>
          <cell r="C330" t="str">
            <v>1 كغم</v>
          </cell>
          <cell r="D330">
            <v>59.705882352941174</v>
          </cell>
          <cell r="E330">
            <v>60</v>
          </cell>
          <cell r="F330">
            <v>101.07142857142857</v>
          </cell>
          <cell r="G330" t="str">
            <v>02303</v>
          </cell>
          <cell r="H330">
            <v>0.68441757706506956</v>
          </cell>
          <cell r="I330">
            <v>8.643336187858372E-2</v>
          </cell>
          <cell r="J330">
            <v>0.22914906105634675</v>
          </cell>
        </row>
        <row r="331">
          <cell r="A331">
            <v>22030201</v>
          </cell>
          <cell r="B331" t="str">
            <v>معسل بطعم التفاح - مزايا - الامارات</v>
          </cell>
          <cell r="C331" t="str">
            <v>علبة / 50 غم</v>
          </cell>
          <cell r="D331">
            <v>29.588235294117649</v>
          </cell>
          <cell r="E331">
            <v>30</v>
          </cell>
          <cell r="F331">
            <v>18.333333333333332</v>
          </cell>
          <cell r="G331" t="str">
            <v>02303</v>
          </cell>
          <cell r="H331">
            <v>0.68441757706506956</v>
          </cell>
          <cell r="I331">
            <v>8.643336187858372E-2</v>
          </cell>
          <cell r="J331">
            <v>0.22914906105634675</v>
          </cell>
        </row>
        <row r="332">
          <cell r="A332">
            <v>22030203</v>
          </cell>
          <cell r="B332" t="str">
            <v>معسل بطعم التفاح - النخلة - مصر</v>
          </cell>
          <cell r="C332" t="str">
            <v>علبة / 60 غم</v>
          </cell>
          <cell r="D332">
            <v>29.03846153846154</v>
          </cell>
          <cell r="E332">
            <v>24</v>
          </cell>
          <cell r="F332">
            <v>20.857142857142858</v>
          </cell>
          <cell r="G332" t="str">
            <v>02303</v>
          </cell>
          <cell r="H332">
            <v>0.68441757706506956</v>
          </cell>
          <cell r="I332">
            <v>8.643336187858372E-2</v>
          </cell>
          <cell r="J332">
            <v>0.22914906105634675</v>
          </cell>
        </row>
        <row r="333">
          <cell r="A333">
            <v>31200101</v>
          </cell>
          <cell r="B333" t="str">
            <v>بنطلون جينز أزرق رجالي، straight خصر عالي، قصة كلاسيكية،65 - 100% قطن دنيم</v>
          </cell>
          <cell r="C333" t="str">
            <v>بنطلون جينز رجالي</v>
          </cell>
          <cell r="D333">
            <v>70.106382978723403</v>
          </cell>
          <cell r="E333">
            <v>128</v>
          </cell>
          <cell r="F333">
            <v>55.694444444444443</v>
          </cell>
          <cell r="G333" t="str">
            <v>03121</v>
          </cell>
          <cell r="H333">
            <v>0.63747965764662073</v>
          </cell>
          <cell r="I333">
            <v>0.1242185365099765</v>
          </cell>
          <cell r="J333">
            <v>0.23830180584340288</v>
          </cell>
        </row>
        <row r="334">
          <cell r="A334">
            <v>31200102</v>
          </cell>
          <cell r="B334" t="str">
            <v>بنطلون جينز أزرق شبابي " 15-18 سنة"، straight خصر عالي، قصة كلاسيكية،65 - 100% قطن دنيم</v>
          </cell>
          <cell r="C334" t="str">
            <v>بنطلون جينز شبابي</v>
          </cell>
          <cell r="D334">
            <v>64.186046511627907</v>
          </cell>
          <cell r="E334">
            <v>128</v>
          </cell>
          <cell r="F334">
            <v>53.235294117647058</v>
          </cell>
          <cell r="G334" t="str">
            <v>03121</v>
          </cell>
          <cell r="H334">
            <v>0.63747965764662073</v>
          </cell>
          <cell r="I334">
            <v>0.1242185365099765</v>
          </cell>
          <cell r="J334">
            <v>0.23830180584340288</v>
          </cell>
        </row>
        <row r="335">
          <cell r="A335">
            <v>31200103</v>
          </cell>
          <cell r="B335" t="str">
            <v>بنطلون رجالي، قماش، صيفي،straight خصر عالي، 50 - 65% قطن، 35- 50% بوليستر، مع حلقات للحزام، سادة، غير مبطن - تركيا</v>
          </cell>
          <cell r="C335" t="str">
            <v>بنطلون قماش رجالي</v>
          </cell>
          <cell r="D335">
            <v>65.294117647058826</v>
          </cell>
          <cell r="E335">
            <v>107.5</v>
          </cell>
          <cell r="F335">
            <v>42.096774193548384</v>
          </cell>
          <cell r="G335" t="str">
            <v>03121</v>
          </cell>
          <cell r="H335">
            <v>0.63747965764662073</v>
          </cell>
          <cell r="I335">
            <v>0.1242185365099765</v>
          </cell>
          <cell r="J335">
            <v>0.23830180584340288</v>
          </cell>
        </row>
        <row r="336">
          <cell r="A336">
            <v>31200104</v>
          </cell>
          <cell r="B336" t="str">
            <v>قميص رجالي قماش كم طويل سادة كلاسيك، straight، مفتوح من الأمام، مع أزرار على طوله، 70- 80 % قطن، 20 - 30 % بوليستر، تركيا</v>
          </cell>
          <cell r="C336" t="str">
            <v>قميص رجالي قماش كلاسيك سادة كم طويل</v>
          </cell>
          <cell r="D336">
            <v>48.730158730158728</v>
          </cell>
          <cell r="E336">
            <v>92</v>
          </cell>
          <cell r="F336">
            <v>40.344827586206897</v>
          </cell>
          <cell r="G336" t="str">
            <v>03121</v>
          </cell>
          <cell r="H336">
            <v>0.63747965764662073</v>
          </cell>
          <cell r="I336">
            <v>0.1242185365099765</v>
          </cell>
          <cell r="J336">
            <v>0.23830180584340288</v>
          </cell>
        </row>
        <row r="337">
          <cell r="A337">
            <v>31200105</v>
          </cell>
          <cell r="B337" t="str">
            <v>بلوفر "بلوزة شتوية" رجالية، 50 % صوف، 50% بوليستر، قصة كلاسيك سادة، مع خصر، اكمام طويل، رقبة على شكل V، تركيا</v>
          </cell>
          <cell r="C337" t="str">
            <v>بلوفر "بلوزة شتوية" رجالية</v>
          </cell>
          <cell r="D337">
            <v>48.571428571428569</v>
          </cell>
          <cell r="E337">
            <v>70</v>
          </cell>
          <cell r="F337">
            <v>42.222222222222221</v>
          </cell>
          <cell r="G337" t="str">
            <v>03121</v>
          </cell>
          <cell r="H337">
            <v>0.63747965764662073</v>
          </cell>
          <cell r="I337">
            <v>0.1242185365099765</v>
          </cell>
          <cell r="J337">
            <v>0.23830180584340288</v>
          </cell>
        </row>
        <row r="338">
          <cell r="A338">
            <v>31200107</v>
          </cell>
          <cell r="B338" t="str">
            <v>بدلة قماش رجالي كلاسيك مكونة من قطعتين، السترة مبطنة بالكامل، مع صف واحد من الأزرار، البنطلون مبطن جزئيا - 100% صوف، تركيا</v>
          </cell>
          <cell r="C338" t="str">
            <v>بدلة قماش رجالي كلاسيك</v>
          </cell>
          <cell r="D338">
            <v>366</v>
          </cell>
          <cell r="E338">
            <v>633.33333333333337</v>
          </cell>
          <cell r="F338">
            <v>236.25</v>
          </cell>
          <cell r="G338" t="str">
            <v>03121</v>
          </cell>
          <cell r="H338">
            <v>0.63747965764662073</v>
          </cell>
          <cell r="I338">
            <v>0.1242185365099765</v>
          </cell>
          <cell r="J338">
            <v>0.23830180584340288</v>
          </cell>
        </row>
        <row r="339">
          <cell r="A339">
            <v>31200109</v>
          </cell>
          <cell r="B339" t="str">
            <v>بلوز "تي شيرت" رجالي، سادة،70 - 100 % قطن، straight نصف كم، رقبة مستديرة، تركيا</v>
          </cell>
          <cell r="C339" t="str">
            <v>بلوز "تي شيرت" رجالي</v>
          </cell>
          <cell r="D339">
            <v>31.75925925925926</v>
          </cell>
          <cell r="E339">
            <v>46.25</v>
          </cell>
          <cell r="F339">
            <v>35.454545454545453</v>
          </cell>
          <cell r="G339" t="str">
            <v>03121</v>
          </cell>
          <cell r="H339">
            <v>0.63747965764662073</v>
          </cell>
          <cell r="I339">
            <v>0.1242185365099765</v>
          </cell>
          <cell r="J339">
            <v>0.23830180584340288</v>
          </cell>
        </row>
        <row r="340">
          <cell r="A340">
            <v>31200110</v>
          </cell>
          <cell r="B340" t="str">
            <v>فانيلا رجالي ابيض كت عريض 100 % قطن، مستورد</v>
          </cell>
          <cell r="C340" t="str">
            <v>فانيلا رجالي</v>
          </cell>
          <cell r="D340">
            <v>13.327272727272728</v>
          </cell>
          <cell r="E340">
            <v>20</v>
          </cell>
          <cell r="F340">
            <v>14.615384615384615</v>
          </cell>
          <cell r="G340" t="str">
            <v>03121</v>
          </cell>
          <cell r="H340">
            <v>0.63747965764662073</v>
          </cell>
          <cell r="I340">
            <v>0.1242185365099765</v>
          </cell>
          <cell r="J340">
            <v>0.23830180584340288</v>
          </cell>
        </row>
        <row r="341">
          <cell r="A341">
            <v>31200201</v>
          </cell>
          <cell r="B341" t="str">
            <v>بنطلون نسائي، قماش، صيفي،straight خصر عالي، 50 - 65% قطن، 35- 50% بوليستر، مع حلقات للحزام، سادة، غير مبطن - تركيا</v>
          </cell>
          <cell r="C341" t="str">
            <v>بنطلون قماش ستاتي</v>
          </cell>
          <cell r="D341">
            <v>47.647058823529413</v>
          </cell>
          <cell r="E341">
            <v>83</v>
          </cell>
          <cell r="F341">
            <v>41.92307692307692</v>
          </cell>
          <cell r="G341" t="str">
            <v>03122</v>
          </cell>
          <cell r="H341">
            <v>0.68999350247807811</v>
          </cell>
          <cell r="I341">
            <v>0.12143605541603478</v>
          </cell>
          <cell r="J341">
            <v>0.18857044210588714</v>
          </cell>
        </row>
        <row r="342">
          <cell r="A342">
            <v>31200202</v>
          </cell>
          <cell r="B342" t="str">
            <v>بلوفر "بلوزة شتوية" نسائية قصيرة، 50 % صوف، 50% بوليستر، قصة كلاسيك سادة، مع خصر، اكمام طويل، رقبة على شكل V ، تركيا</v>
          </cell>
          <cell r="C342" t="str">
            <v>بلوفر "بلوزة شتوية" نسائية</v>
          </cell>
          <cell r="D342">
            <v>39.736842105263158</v>
          </cell>
          <cell r="E342">
            <v>54.166666666666664</v>
          </cell>
          <cell r="F342">
            <v>42.058823529411768</v>
          </cell>
          <cell r="G342" t="str">
            <v>03122</v>
          </cell>
          <cell r="H342">
            <v>0.68999350247807811</v>
          </cell>
          <cell r="I342">
            <v>0.12143605541603478</v>
          </cell>
          <cell r="J342">
            <v>0.18857044210588714</v>
          </cell>
        </row>
        <row r="343">
          <cell r="A343">
            <v>31200203</v>
          </cell>
          <cell r="B343" t="str">
            <v>بجامة نسائية فوتر شتوية - قطعتين (بلوزة، بنطال) - تركيا</v>
          </cell>
          <cell r="C343" t="str">
            <v>بجامة نسائية فوتر</v>
          </cell>
          <cell r="D343">
            <v>45</v>
          </cell>
          <cell r="E343">
            <v>62.5</v>
          </cell>
          <cell r="F343">
            <v>41.875</v>
          </cell>
          <cell r="G343" t="str">
            <v>03122</v>
          </cell>
          <cell r="H343">
            <v>0.68999350247807811</v>
          </cell>
          <cell r="I343">
            <v>0.12143605541603478</v>
          </cell>
          <cell r="J343">
            <v>0.18857044210588714</v>
          </cell>
        </row>
        <row r="344">
          <cell r="A344">
            <v>31200204</v>
          </cell>
          <cell r="B344" t="str">
            <v>بنطلون جينز أزرق ستاتي، straight خصر عالي، قصة كلاسيكية، 100% قطن دنيم</v>
          </cell>
          <cell r="C344" t="str">
            <v>بنطلون جينز ستاتي</v>
          </cell>
          <cell r="D344">
            <v>45.925925925925924</v>
          </cell>
          <cell r="E344">
            <v>82</v>
          </cell>
          <cell r="F344">
            <v>45.9375</v>
          </cell>
          <cell r="G344" t="str">
            <v>03122</v>
          </cell>
          <cell r="H344">
            <v>0.68999350247807811</v>
          </cell>
          <cell r="I344">
            <v>0.12143605541603478</v>
          </cell>
          <cell r="J344">
            <v>0.18857044210588714</v>
          </cell>
        </row>
        <row r="345">
          <cell r="A345">
            <v>31200205</v>
          </cell>
          <cell r="B345" t="str">
            <v>جلباب شرعي صيفي نسائي - تركيا</v>
          </cell>
          <cell r="C345" t="str">
            <v>جلباب نسائي</v>
          </cell>
          <cell r="D345">
            <v>178.38709677419354</v>
          </cell>
          <cell r="E345">
            <v>446</v>
          </cell>
          <cell r="F345">
            <v>154</v>
          </cell>
          <cell r="G345" t="str">
            <v>03122</v>
          </cell>
          <cell r="H345">
            <v>0.68999350247807811</v>
          </cell>
          <cell r="I345">
            <v>0.12143605541603478</v>
          </cell>
          <cell r="J345">
            <v>0.18857044210588714</v>
          </cell>
        </row>
        <row r="346">
          <cell r="A346">
            <v>31200206</v>
          </cell>
          <cell r="B346" t="str">
            <v>قميص نسائي قماش كلاسيك سادة كم طويل، 100 % فيسكوز، مفتوح من الأمام، ازرار على طوله، ياقة بأسلوب القميص، تركيا</v>
          </cell>
          <cell r="C346" t="str">
            <v>قميص نسائي كلاسيك سادة كم طويل</v>
          </cell>
          <cell r="D346">
            <v>46.025641025641029</v>
          </cell>
          <cell r="E346">
            <v>50</v>
          </cell>
          <cell r="F346">
            <v>37.941176470588232</v>
          </cell>
          <cell r="G346" t="str">
            <v>03122</v>
          </cell>
          <cell r="H346">
            <v>0.68999350247807811</v>
          </cell>
          <cell r="I346">
            <v>0.12143605541603478</v>
          </cell>
          <cell r="J346">
            <v>0.18857044210588714</v>
          </cell>
        </row>
        <row r="347">
          <cell r="A347">
            <v>31200207</v>
          </cell>
          <cell r="B347" t="str">
            <v>جوارب نسائية قصيرة شيفون شفاف "يغطي حتى أعلى الكاحل فقط"</v>
          </cell>
          <cell r="C347" t="str">
            <v>علبة (زوجين)</v>
          </cell>
          <cell r="D347">
            <v>4.4888888888888889</v>
          </cell>
          <cell r="E347">
            <v>10</v>
          </cell>
          <cell r="F347">
            <v>3.4545454545454546</v>
          </cell>
          <cell r="G347" t="str">
            <v>03122</v>
          </cell>
          <cell r="H347">
            <v>0.68999350247807811</v>
          </cell>
          <cell r="I347">
            <v>0.12143605541603478</v>
          </cell>
          <cell r="J347">
            <v>0.18857044210588714</v>
          </cell>
        </row>
        <row r="348">
          <cell r="A348">
            <v>31200301</v>
          </cell>
          <cell r="B348" t="str">
            <v>قميص ولادي من 6-8 سنوات قماش كم طويل كروهات كلاسيك، straight، مفتوح من الأمام، مع أزرار على طوله، 70- 80 % قطن، 20 - 30 % بوليستر، تركيا</v>
          </cell>
          <cell r="C348" t="str">
            <v>قميص ولادي قماش كلاسيك كروهات كم طويل</v>
          </cell>
          <cell r="D348">
            <v>30.483870967741936</v>
          </cell>
          <cell r="E348">
            <v>45</v>
          </cell>
          <cell r="F348">
            <v>25.333333333333332</v>
          </cell>
          <cell r="G348" t="str">
            <v>03121</v>
          </cell>
          <cell r="H348">
            <v>0.63747965764662073</v>
          </cell>
          <cell r="I348">
            <v>0.1242185365099765</v>
          </cell>
          <cell r="J348">
            <v>0.23830180584340288</v>
          </cell>
        </row>
        <row r="349">
          <cell r="A349">
            <v>31200302</v>
          </cell>
          <cell r="B349" t="str">
            <v>بنطلون جينز أزرق ولادي من 6-8 سنوات، straight خصر عالي مع سحاب أو أزرار، قصة كلاسيكية، 100% قطن دنيم</v>
          </cell>
          <cell r="C349" t="str">
            <v>بنطلون جينز ولادي</v>
          </cell>
          <cell r="D349">
            <v>34.782608695652172</v>
          </cell>
          <cell r="E349">
            <v>57.5</v>
          </cell>
          <cell r="F349">
            <v>34.473684210526315</v>
          </cell>
          <cell r="G349" t="str">
            <v>03121</v>
          </cell>
          <cell r="H349">
            <v>0.63747965764662073</v>
          </cell>
          <cell r="I349">
            <v>0.1242185365099765</v>
          </cell>
          <cell r="J349">
            <v>0.23830180584340288</v>
          </cell>
        </row>
        <row r="350">
          <cell r="A350">
            <v>31200303</v>
          </cell>
          <cell r="B350" t="str">
            <v>تبان بناتي "رداء قميصي تحتي بناتي" نصف كم، عمر من 12-18 شهر، 100 % قطن، أطراف مدعمة، مفتوح عند القدمين، مع كباسات من أسفل، مستورد</v>
          </cell>
          <cell r="C350" t="str">
            <v>تبان بناتي</v>
          </cell>
          <cell r="D350">
            <v>14.732142857142858</v>
          </cell>
          <cell r="E350">
            <v>21.25</v>
          </cell>
          <cell r="F350">
            <v>23</v>
          </cell>
          <cell r="G350" t="str">
            <v>03123</v>
          </cell>
          <cell r="H350">
            <v>0.57458179331703085</v>
          </cell>
          <cell r="I350">
            <v>0.18087635882388847</v>
          </cell>
          <cell r="J350">
            <v>0.24454184785908059</v>
          </cell>
        </row>
        <row r="351">
          <cell r="A351">
            <v>31200304</v>
          </cell>
          <cell r="B351" t="str">
            <v>قميص مدرسي للصبيان سادة لعمر 7- 8 سنوات - اكمام قصيرة، كلاسيك ، مع ياقة باسلوب القميص، مفتوح من الامام مع أزرار على طوله، 50 - 65 % قطن، 35 - 50 % صناعي، مستورد</v>
          </cell>
          <cell r="C351" t="str">
            <v>قميص مدرسي للصبيان</v>
          </cell>
          <cell r="D351">
            <v>22.34375</v>
          </cell>
          <cell r="E351">
            <v>40</v>
          </cell>
          <cell r="F351">
            <v>19.333333333333332</v>
          </cell>
          <cell r="G351" t="str">
            <v>03124</v>
          </cell>
          <cell r="H351">
            <v>0.38655586757528859</v>
          </cell>
          <cell r="I351">
            <v>6.4597474732954491E-2</v>
          </cell>
          <cell r="J351">
            <v>0.548846657691757</v>
          </cell>
        </row>
        <row r="352">
          <cell r="A352">
            <v>31200305</v>
          </cell>
          <cell r="B352" t="str">
            <v>بلوز "تي شيرت" ولادي من 7-8 سنوات سادة، 100 % قطن، نصف كم، مع ياقة باسلوب القميص، مستورد</v>
          </cell>
          <cell r="C352" t="str">
            <v>بلوز "تي شيرت" ولادي</v>
          </cell>
          <cell r="D352">
            <v>20.214285714285715</v>
          </cell>
          <cell r="E352">
            <v>25</v>
          </cell>
          <cell r="F352">
            <v>22.307692307692307</v>
          </cell>
          <cell r="G352" t="str">
            <v>03121</v>
          </cell>
          <cell r="H352">
            <v>0.63747965764662073</v>
          </cell>
          <cell r="I352">
            <v>0.1242185365099765</v>
          </cell>
          <cell r="J352">
            <v>0.23830180584340288</v>
          </cell>
        </row>
        <row r="353">
          <cell r="A353">
            <v>31200306</v>
          </cell>
          <cell r="B353" t="str">
            <v>مريول مدرسي بناتي جاهز"مريول ترجال الأصلي" من عمر 8-10 سنوات "المرحلة الابتدائية"</v>
          </cell>
          <cell r="C353" t="str">
            <v>مريول مدرسي بناتي "المرحلة الابتدائية"</v>
          </cell>
          <cell r="D353">
            <v>33.571428571428569</v>
          </cell>
          <cell r="E353">
            <v>50</v>
          </cell>
          <cell r="F353">
            <v>23.5</v>
          </cell>
          <cell r="G353" t="str">
            <v>03124</v>
          </cell>
          <cell r="H353">
            <v>0.38655586757528859</v>
          </cell>
          <cell r="I353">
            <v>6.4597474732954491E-2</v>
          </cell>
          <cell r="J353">
            <v>0.548846657691757</v>
          </cell>
        </row>
        <row r="354">
          <cell r="A354">
            <v>31200307</v>
          </cell>
          <cell r="B354" t="str">
            <v>تبان بناتي خارجي للنوم كم طويل، عمر من 12-18 شهر، 100 % قطن، مع كباسات خارجية مغلق عند القدمين، مستورد</v>
          </cell>
          <cell r="C354" t="str">
            <v>تبان بناتي خارجي للنوم كم طويل</v>
          </cell>
          <cell r="D354">
            <v>22.558139534883722</v>
          </cell>
          <cell r="E354">
            <v>27.5</v>
          </cell>
          <cell r="F354">
            <v>20</v>
          </cell>
          <cell r="G354" t="str">
            <v>03123</v>
          </cell>
          <cell r="H354">
            <v>0.57458179331703085</v>
          </cell>
          <cell r="I354">
            <v>0.18087635882388847</v>
          </cell>
          <cell r="J354">
            <v>0.24454184785908059</v>
          </cell>
        </row>
        <row r="355">
          <cell r="A355">
            <v>31300101</v>
          </cell>
          <cell r="B355" t="str">
            <v>ربطة عنق رجالية كلاسيك، العرض 8-9 سم، الطول 147 - 148 سم ، تركيا</v>
          </cell>
          <cell r="C355" t="str">
            <v>ربطة عنق رجالية كلاسيك</v>
          </cell>
          <cell r="D355">
            <v>20.25</v>
          </cell>
          <cell r="E355">
            <v>40</v>
          </cell>
          <cell r="F355">
            <v>33.333333333333336</v>
          </cell>
          <cell r="G355" t="str">
            <v>03131</v>
          </cell>
          <cell r="H355">
            <v>0.69492124065408378</v>
          </cell>
          <cell r="I355">
            <v>4.6732395227129131E-2</v>
          </cell>
          <cell r="J355">
            <v>0.25834636411878698</v>
          </cell>
        </row>
        <row r="356">
          <cell r="A356">
            <v>31300102</v>
          </cell>
          <cell r="B356" t="str">
            <v>حزام جلد صناعي رجالي، العرض من 2.5 - 4 سم، الطول من 95 - 130 سم، مستورد</v>
          </cell>
          <cell r="C356" t="str">
            <v>حزام جلد صناعي رجالي</v>
          </cell>
          <cell r="D356">
            <v>27.156862745098039</v>
          </cell>
          <cell r="E356">
            <v>42.5</v>
          </cell>
          <cell r="F356">
            <v>15</v>
          </cell>
          <cell r="G356" t="str">
            <v>03131</v>
          </cell>
          <cell r="H356">
            <v>0.69492124065408378</v>
          </cell>
          <cell r="I356">
            <v>4.6732395227129131E-2</v>
          </cell>
          <cell r="J356">
            <v>0.25834636411878698</v>
          </cell>
        </row>
        <row r="357">
          <cell r="A357">
            <v>31300201</v>
          </cell>
          <cell r="B357" t="str">
            <v>شالة نسائية سادة قطن، 100 % قطن، العرض 150 سم، الطول 70 سم ، مستورد</v>
          </cell>
          <cell r="C357" t="str">
            <v>شالة نسائية قطن</v>
          </cell>
          <cell r="D357">
            <v>14.375</v>
          </cell>
          <cell r="E357">
            <v>18.333333333333332</v>
          </cell>
          <cell r="F357">
            <v>13.75</v>
          </cell>
          <cell r="G357" t="str">
            <v>03131</v>
          </cell>
          <cell r="H357">
            <v>0.69492124065408378</v>
          </cell>
          <cell r="I357">
            <v>4.6732395227129131E-2</v>
          </cell>
          <cell r="J357">
            <v>0.25834636411878698</v>
          </cell>
        </row>
        <row r="358">
          <cell r="A358">
            <v>31410001</v>
          </cell>
          <cell r="B358" t="str">
            <v>تنظيف جاف "غسيل" وكي بدلة رجالية من قطعتين</v>
          </cell>
          <cell r="C358" t="str">
            <v>تنظيف جاف "غسيل" وكي بدلة رجالية</v>
          </cell>
          <cell r="D358">
            <v>19.09090909090909</v>
          </cell>
          <cell r="E358">
            <v>41</v>
          </cell>
          <cell r="F358">
            <v>11.666666666666666</v>
          </cell>
          <cell r="G358" t="str">
            <v>03142</v>
          </cell>
          <cell r="H358">
            <v>0.43669638501165259</v>
          </cell>
          <cell r="I358">
            <v>9.4581100060505102E-2</v>
          </cell>
          <cell r="J358">
            <v>0.46872251492784217</v>
          </cell>
        </row>
        <row r="359">
          <cell r="A359">
            <v>31410002</v>
          </cell>
          <cell r="B359" t="str">
            <v>غسيل آلي وكي قميص رجالي</v>
          </cell>
          <cell r="C359" t="str">
            <v xml:space="preserve">غسيل آلي وكي قميص رجالي </v>
          </cell>
          <cell r="D359">
            <v>6.2727272727272725</v>
          </cell>
          <cell r="E359">
            <v>11.8</v>
          </cell>
          <cell r="F359">
            <v>4.333333333333333</v>
          </cell>
          <cell r="G359" t="str">
            <v>03142</v>
          </cell>
          <cell r="H359">
            <v>0.43669638501165259</v>
          </cell>
          <cell r="I359">
            <v>9.4581100060505102E-2</v>
          </cell>
          <cell r="J359">
            <v>0.46872251492784217</v>
          </cell>
        </row>
        <row r="360">
          <cell r="A360">
            <v>31410003</v>
          </cell>
          <cell r="B360" t="str">
            <v>غسيل آلي وكي بنطلون رجالي قماش</v>
          </cell>
          <cell r="C360" t="str">
            <v>غسيل آلي وكي بنطلون رجالي قماش</v>
          </cell>
          <cell r="D360">
            <v>7.8181818181818183</v>
          </cell>
          <cell r="E360">
            <v>15</v>
          </cell>
          <cell r="F360">
            <v>3</v>
          </cell>
          <cell r="G360" t="str">
            <v>03142</v>
          </cell>
          <cell r="H360">
            <v>0.43669638501165259</v>
          </cell>
          <cell r="I360">
            <v>9.4581100060505102E-2</v>
          </cell>
          <cell r="J360">
            <v>0.46872251492784217</v>
          </cell>
        </row>
        <row r="361">
          <cell r="A361">
            <v>31410004</v>
          </cell>
          <cell r="B361" t="str">
            <v>تنظيف جاف "غسيل" وكي فستان سهرة سواريه</v>
          </cell>
          <cell r="C361" t="str">
            <v>تنظيف جاف "غسيل" وكي فستان سهرة</v>
          </cell>
          <cell r="D361">
            <v>22.272727272727273</v>
          </cell>
          <cell r="E361">
            <v>42</v>
          </cell>
          <cell r="F361">
            <v>6</v>
          </cell>
          <cell r="G361" t="str">
            <v>03142</v>
          </cell>
          <cell r="H361">
            <v>0.43669638501165259</v>
          </cell>
          <cell r="I361">
            <v>9.4581100060505102E-2</v>
          </cell>
          <cell r="J361">
            <v>0.46872251492784217</v>
          </cell>
        </row>
        <row r="362">
          <cell r="A362">
            <v>31410005</v>
          </cell>
          <cell r="B362" t="str">
            <v>كي عبائة نسائية</v>
          </cell>
          <cell r="C362" t="str">
            <v>كي عبائة نسائية</v>
          </cell>
          <cell r="D362">
            <v>11.909090909090908</v>
          </cell>
          <cell r="E362">
            <v>18</v>
          </cell>
          <cell r="F362">
            <v>5.666666666666667</v>
          </cell>
          <cell r="G362" t="str">
            <v>03142</v>
          </cell>
          <cell r="H362">
            <v>0.43669638501165259</v>
          </cell>
          <cell r="I362">
            <v>9.4581100060505102E-2</v>
          </cell>
          <cell r="J362">
            <v>0.46872251492784217</v>
          </cell>
        </row>
        <row r="363">
          <cell r="A363">
            <v>31420102</v>
          </cell>
          <cell r="B363" t="str">
            <v>اجرة تفصيل بنطلون رجالي</v>
          </cell>
          <cell r="C363" t="str">
            <v>تفصيل</v>
          </cell>
          <cell r="D363">
            <v>54.545454545454547</v>
          </cell>
          <cell r="E363">
            <v>85</v>
          </cell>
          <cell r="F363">
            <v>30</v>
          </cell>
          <cell r="G363" t="str">
            <v>03142</v>
          </cell>
          <cell r="H363">
            <v>0.43669638501165259</v>
          </cell>
          <cell r="I363">
            <v>9.4581100060505102E-2</v>
          </cell>
          <cell r="J363">
            <v>0.46872251492784217</v>
          </cell>
        </row>
        <row r="364">
          <cell r="A364">
            <v>31430001</v>
          </cell>
          <cell r="B364" t="str">
            <v>اجرة تقصير طول بنطلون رجالي قماش</v>
          </cell>
          <cell r="C364" t="str">
            <v>اجرة تقصير بنطلون رجالي قماش</v>
          </cell>
          <cell r="D364">
            <v>8.25</v>
          </cell>
          <cell r="E364">
            <v>10</v>
          </cell>
          <cell r="F364">
            <v>3.8888888888888888</v>
          </cell>
          <cell r="G364" t="str">
            <v>03142</v>
          </cell>
          <cell r="H364">
            <v>0.43669638501165259</v>
          </cell>
          <cell r="I364">
            <v>9.4581100060505102E-2</v>
          </cell>
          <cell r="J364">
            <v>0.46872251492784217</v>
          </cell>
        </row>
        <row r="365">
          <cell r="A365">
            <v>31430002</v>
          </cell>
          <cell r="B365" t="str">
            <v>اجرة تركيب سحاب بنطلون ولادي جينز</v>
          </cell>
          <cell r="C365" t="str">
            <v>اجرة تركيب سحاب بنطلون ولادي جينز</v>
          </cell>
          <cell r="D365">
            <v>9.375</v>
          </cell>
          <cell r="E365">
            <v>10</v>
          </cell>
          <cell r="F365">
            <v>3.4444444444444446</v>
          </cell>
          <cell r="G365" t="str">
            <v>03142</v>
          </cell>
          <cell r="H365">
            <v>0.43669638501165259</v>
          </cell>
          <cell r="I365">
            <v>9.4581100060505102E-2</v>
          </cell>
          <cell r="J365">
            <v>0.46872251492784217</v>
          </cell>
        </row>
        <row r="366">
          <cell r="A366">
            <v>31430003</v>
          </cell>
          <cell r="B366" t="str">
            <v>اجرة تقصير طول بنطلون شبابي جينز</v>
          </cell>
          <cell r="C366" t="str">
            <v>اجرة تقصير بنطلون شبابي جينز</v>
          </cell>
          <cell r="D366">
            <v>8.75</v>
          </cell>
          <cell r="E366">
            <v>10</v>
          </cell>
          <cell r="F366">
            <v>3.7777777777777777</v>
          </cell>
          <cell r="G366" t="str">
            <v>03142</v>
          </cell>
          <cell r="H366">
            <v>0.43669638501165259</v>
          </cell>
          <cell r="I366">
            <v>9.4581100060505102E-2</v>
          </cell>
          <cell r="J366">
            <v>0.46872251492784217</v>
          </cell>
        </row>
        <row r="367">
          <cell r="A367">
            <v>31430004</v>
          </cell>
          <cell r="B367" t="str">
            <v>اجرة تظيق "ترفيع" بنطلون نسائي جينز</v>
          </cell>
          <cell r="C367" t="str">
            <v>اجرة ترفيع بنطلون نسائي جينز</v>
          </cell>
          <cell r="D367">
            <v>8.8125</v>
          </cell>
          <cell r="E367">
            <v>10</v>
          </cell>
          <cell r="F367">
            <v>4</v>
          </cell>
          <cell r="G367" t="str">
            <v>03142</v>
          </cell>
          <cell r="H367">
            <v>0.43669638501165259</v>
          </cell>
          <cell r="I367">
            <v>9.4581100060505102E-2</v>
          </cell>
          <cell r="J367">
            <v>0.46872251492784217</v>
          </cell>
        </row>
        <row r="368">
          <cell r="A368">
            <v>31430005</v>
          </cell>
          <cell r="B368" t="str">
            <v>اجرة تقصير طول عبائة نسائية عادية</v>
          </cell>
          <cell r="C368" t="str">
            <v>اجرة تقصير طول عبائة نسائية عادية</v>
          </cell>
          <cell r="D368">
            <v>9.5625</v>
          </cell>
          <cell r="E368">
            <v>10</v>
          </cell>
          <cell r="F368">
            <v>6.666666666666667</v>
          </cell>
          <cell r="G368" t="str">
            <v>03142</v>
          </cell>
          <cell r="H368">
            <v>0.43669638501165259</v>
          </cell>
          <cell r="I368">
            <v>9.4581100060505102E-2</v>
          </cell>
          <cell r="J368">
            <v>0.46872251492784217</v>
          </cell>
        </row>
        <row r="369">
          <cell r="A369">
            <v>32100101</v>
          </cell>
          <cell r="B369" t="str">
            <v>كندرة رجالي جلد طبيعي - كلاسيك مع أربطة</v>
          </cell>
          <cell r="C369" t="str">
            <v>زوج</v>
          </cell>
          <cell r="D369">
            <v>121.75925925925925</v>
          </cell>
          <cell r="E369">
            <v>231.66666666666666</v>
          </cell>
          <cell r="F369">
            <v>92.5</v>
          </cell>
          <cell r="G369" t="str">
            <v>03211</v>
          </cell>
          <cell r="H369">
            <v>0.68907234427097319</v>
          </cell>
          <cell r="I369">
            <v>0.12469154924929722</v>
          </cell>
          <cell r="J369">
            <v>0.18623610647972974</v>
          </cell>
        </row>
        <row r="370">
          <cell r="A370">
            <v>32100102</v>
          </cell>
          <cell r="B370" t="str">
            <v>بابوج رجالي نابولي جلد طبيعي مع اصبع - محلي</v>
          </cell>
          <cell r="C370" t="str">
            <v>زوج</v>
          </cell>
          <cell r="D370">
            <v>64.0625</v>
          </cell>
          <cell r="E370">
            <v>80</v>
          </cell>
          <cell r="F370">
            <v>55.454545454545453</v>
          </cell>
          <cell r="G370" t="str">
            <v>03211</v>
          </cell>
          <cell r="H370">
            <v>0.68907234427097319</v>
          </cell>
          <cell r="I370">
            <v>0.12469154924929722</v>
          </cell>
          <cell r="J370">
            <v>0.18623610647972974</v>
          </cell>
        </row>
        <row r="371">
          <cell r="A371">
            <v>32100104</v>
          </cell>
          <cell r="B371" t="str">
            <v>كندرة رجالي جلد طبيعي كلاسيك، رقبة عالية مع أربطة</v>
          </cell>
          <cell r="C371" t="str">
            <v>زوج</v>
          </cell>
          <cell r="D371">
            <v>144.45652173913044</v>
          </cell>
          <cell r="E371">
            <v>236.66666666666666</v>
          </cell>
          <cell r="F371">
            <v>105</v>
          </cell>
          <cell r="G371" t="str">
            <v>03211</v>
          </cell>
          <cell r="H371">
            <v>0.68907234427097319</v>
          </cell>
          <cell r="I371">
            <v>0.12469154924929722</v>
          </cell>
          <cell r="J371">
            <v>0.18623610647972974</v>
          </cell>
        </row>
        <row r="372">
          <cell r="A372">
            <v>32100105</v>
          </cell>
          <cell r="B372" t="str">
            <v>بوط رياضة رجالي رقبة قصيرة مع اربطة ، جلد طبيعي، نايك Nike</v>
          </cell>
          <cell r="C372" t="str">
            <v>زوج</v>
          </cell>
          <cell r="D372">
            <v>212.85714285714286</v>
          </cell>
          <cell r="E372">
            <v>227.14285714285714</v>
          </cell>
          <cell r="F372">
            <v>83.888888888888886</v>
          </cell>
          <cell r="G372" t="str">
            <v>03211</v>
          </cell>
          <cell r="H372">
            <v>0.68907234427097319</v>
          </cell>
          <cell r="I372">
            <v>0.12469154924929722</v>
          </cell>
          <cell r="J372">
            <v>0.18623610647972974</v>
          </cell>
        </row>
        <row r="373">
          <cell r="A373">
            <v>32100108</v>
          </cell>
          <cell r="B373" t="str">
            <v>كندرة رجالي نابولي - جلد طبيعي دون رباط - محلي</v>
          </cell>
          <cell r="C373" t="str">
            <v>زوج</v>
          </cell>
          <cell r="D373">
            <v>121.89655172413794</v>
          </cell>
          <cell r="E373">
            <v>200</v>
          </cell>
          <cell r="F373">
            <v>106.92307692307692</v>
          </cell>
          <cell r="G373" t="str">
            <v>03211</v>
          </cell>
          <cell r="H373">
            <v>0.68907234427097319</v>
          </cell>
          <cell r="I373">
            <v>0.12469154924929722</v>
          </cell>
          <cell r="J373">
            <v>0.18623610647972974</v>
          </cell>
        </row>
        <row r="374">
          <cell r="A374">
            <v>32100109</v>
          </cell>
          <cell r="B374" t="str">
            <v>صندل رجالي مشبك نابولي جلد طبيعي - محلي</v>
          </cell>
          <cell r="C374" t="str">
            <v>زوج</v>
          </cell>
          <cell r="D374">
            <v>74.705882352941174</v>
          </cell>
          <cell r="E374">
            <v>101.42857142857143</v>
          </cell>
          <cell r="F374">
            <v>81.5625</v>
          </cell>
          <cell r="G374" t="str">
            <v>03211</v>
          </cell>
          <cell r="H374">
            <v>0.68907234427097319</v>
          </cell>
          <cell r="I374">
            <v>0.12469154924929722</v>
          </cell>
          <cell r="J374">
            <v>0.18623610647972974</v>
          </cell>
        </row>
        <row r="375">
          <cell r="A375">
            <v>32100110</v>
          </cell>
          <cell r="B375" t="str">
            <v>كندرة رجالي - جلد طبيعي - ميغا - محلي</v>
          </cell>
          <cell r="C375" t="str">
            <v>كندرة</v>
          </cell>
          <cell r="D375">
            <v>108.21428571428571</v>
          </cell>
          <cell r="E375">
            <v>100</v>
          </cell>
          <cell r="F375">
            <v>98.571428571428569</v>
          </cell>
          <cell r="G375" t="str">
            <v>03211</v>
          </cell>
          <cell r="H375">
            <v>0.68907234427097319</v>
          </cell>
          <cell r="I375">
            <v>0.12469154924929722</v>
          </cell>
          <cell r="J375">
            <v>0.18623610647972974</v>
          </cell>
        </row>
        <row r="376">
          <cell r="A376">
            <v>32100201</v>
          </cell>
          <cell r="B376" t="str">
            <v>كندرة نسائي كلاسيك، جلد صناعي، كعب متوسط - مستورد</v>
          </cell>
          <cell r="C376" t="str">
            <v>زوج</v>
          </cell>
          <cell r="D376">
            <v>51.944444444444443</v>
          </cell>
          <cell r="E376">
            <v>88.75</v>
          </cell>
          <cell r="F376">
            <v>53</v>
          </cell>
          <cell r="G376" t="str">
            <v>03212</v>
          </cell>
          <cell r="H376">
            <v>0.6458274913151254</v>
          </cell>
          <cell r="I376">
            <v>0.12388058994940086</v>
          </cell>
          <cell r="J376">
            <v>0.23029191873547369</v>
          </cell>
        </row>
        <row r="377">
          <cell r="A377">
            <v>32100202</v>
          </cell>
          <cell r="B377" t="str">
            <v>كندرة نسائي زحاف - باليه جلد صناعي مع زخرفة بسيطة - مستورد</v>
          </cell>
          <cell r="C377" t="str">
            <v>زوج</v>
          </cell>
          <cell r="D377">
            <v>36.835443037974684</v>
          </cell>
          <cell r="E377">
            <v>51.25</v>
          </cell>
          <cell r="F377">
            <v>34.130434782608695</v>
          </cell>
          <cell r="G377" t="str">
            <v>03212</v>
          </cell>
          <cell r="H377">
            <v>0.6458274913151254</v>
          </cell>
          <cell r="I377">
            <v>0.12388058994940086</v>
          </cell>
          <cell r="J377">
            <v>0.23029191873547369</v>
          </cell>
        </row>
        <row r="378">
          <cell r="A378">
            <v>32100206</v>
          </cell>
          <cell r="B378" t="str">
            <v>صندل نسائي عادي - كعب عالي - مغلق عند الأقدام، مع مشبك أو مربط خلفي - جلد صناعي، مستورد</v>
          </cell>
          <cell r="C378" t="str">
            <v>زوج</v>
          </cell>
          <cell r="D378">
            <v>57.5</v>
          </cell>
          <cell r="E378">
            <v>102.85714285714286</v>
          </cell>
          <cell r="F378">
            <v>42.692307692307693</v>
          </cell>
          <cell r="G378" t="str">
            <v>03212</v>
          </cell>
          <cell r="H378">
            <v>0.6458274913151254</v>
          </cell>
          <cell r="I378">
            <v>0.12388058994940086</v>
          </cell>
          <cell r="J378">
            <v>0.23029191873547369</v>
          </cell>
        </row>
        <row r="379">
          <cell r="A379">
            <v>32100208</v>
          </cell>
          <cell r="B379" t="str">
            <v>بابوج نسائي طبي، مغلق عند الأصابع من الامام، مفتوح عند الكعب - جلد صناعي - مستورد</v>
          </cell>
          <cell r="C379" t="str">
            <v>زوج</v>
          </cell>
          <cell r="D379">
            <v>47.1875</v>
          </cell>
          <cell r="E379">
            <v>80</v>
          </cell>
          <cell r="F379">
            <v>30.653846153846153</v>
          </cell>
          <cell r="G379" t="str">
            <v>03212</v>
          </cell>
          <cell r="H379">
            <v>0.6458274913151254</v>
          </cell>
          <cell r="I379">
            <v>0.12388058994940086</v>
          </cell>
          <cell r="J379">
            <v>0.23029191873547369</v>
          </cell>
        </row>
        <row r="380">
          <cell r="A380">
            <v>32100301</v>
          </cell>
          <cell r="B380" t="str">
            <v>بوط رياضة بناتي - رقبة قصيرة، مع اربطة نايك - Nike</v>
          </cell>
          <cell r="C380" t="str">
            <v>زوج</v>
          </cell>
          <cell r="D380">
            <v>156.85714285714286</v>
          </cell>
          <cell r="E380">
            <v>172</v>
          </cell>
          <cell r="F380">
            <v>76.25</v>
          </cell>
          <cell r="G380" t="str">
            <v>03213</v>
          </cell>
          <cell r="H380">
            <v>0.61717046592999181</v>
          </cell>
          <cell r="I380">
            <v>0.13428228744718659</v>
          </cell>
          <cell r="J380">
            <v>0.24854724662282163</v>
          </cell>
        </row>
        <row r="381">
          <cell r="A381">
            <v>32100302</v>
          </cell>
          <cell r="B381" t="str">
            <v>صندل ولادي "2-3 أحزمة" جلد طبيعي - نابولي - محلي</v>
          </cell>
          <cell r="C381" t="str">
            <v>زوج</v>
          </cell>
          <cell r="D381">
            <v>54.375</v>
          </cell>
          <cell r="E381">
            <v>60.625</v>
          </cell>
          <cell r="F381">
            <v>52</v>
          </cell>
          <cell r="G381" t="str">
            <v>03213</v>
          </cell>
          <cell r="H381">
            <v>0.61717046592999181</v>
          </cell>
          <cell r="I381">
            <v>0.13428228744718659</v>
          </cell>
          <cell r="J381">
            <v>0.24854724662282163</v>
          </cell>
        </row>
        <row r="382">
          <cell r="A382">
            <v>32100305</v>
          </cell>
          <cell r="B382" t="str">
            <v>بوط رياضة ولادي - رقبة قصيرة مع أربطة نايك - Nike</v>
          </cell>
          <cell r="C382" t="str">
            <v>زوج</v>
          </cell>
          <cell r="D382">
            <v>150.85714285714286</v>
          </cell>
          <cell r="E382">
            <v>165</v>
          </cell>
          <cell r="F382">
            <v>62.5</v>
          </cell>
          <cell r="G382" t="str">
            <v>03213</v>
          </cell>
          <cell r="H382">
            <v>0.61717046592999181</v>
          </cell>
          <cell r="I382">
            <v>0.13428228744718659</v>
          </cell>
          <cell r="J382">
            <v>0.24854724662282163</v>
          </cell>
        </row>
        <row r="383">
          <cell r="A383">
            <v>32100307</v>
          </cell>
          <cell r="B383" t="str">
            <v>باليه بناتي عمر 2 سنتين، جلد صناعي مع زخرفة بسيطة ورباط امامي أو حزام أمامي، مستورد</v>
          </cell>
          <cell r="C383" t="str">
            <v>زوج</v>
          </cell>
          <cell r="D383">
            <v>26.693548387096776</v>
          </cell>
          <cell r="E383">
            <v>35</v>
          </cell>
          <cell r="F383">
            <v>23.5</v>
          </cell>
          <cell r="G383" t="str">
            <v>03213</v>
          </cell>
          <cell r="H383">
            <v>0.61717046592999181</v>
          </cell>
          <cell r="I383">
            <v>0.13428228744718659</v>
          </cell>
          <cell r="J383">
            <v>0.24854724662282163</v>
          </cell>
        </row>
        <row r="384">
          <cell r="A384">
            <v>41100104</v>
          </cell>
          <cell r="B384" t="str">
            <v>الايجار الفعلي المدفوع لشقة استديو  بمساحة 35 متر مربع "نظام عمارات سكنية"</v>
          </cell>
          <cell r="C384" t="str">
            <v xml:space="preserve">ايجار شهري </v>
          </cell>
          <cell r="D384">
            <v>520</v>
          </cell>
          <cell r="E384">
            <v>550</v>
          </cell>
          <cell r="F384">
            <v>250</v>
          </cell>
          <cell r="G384" t="str">
            <v>04110</v>
          </cell>
          <cell r="H384">
            <v>0.39776433186258858</v>
          </cell>
          <cell r="I384">
            <v>0.42723602227312679</v>
          </cell>
          <cell r="J384">
            <v>0.17499964586428451</v>
          </cell>
        </row>
        <row r="385">
          <cell r="A385">
            <v>41100105</v>
          </cell>
          <cell r="B385" t="str">
            <v>الايجار الفعلي المدفوع لشقة استديو بمساحة 60 متر مربع "نظام عمارات سكنية"</v>
          </cell>
          <cell r="C385" t="str">
            <v xml:space="preserve">ايجار شهري </v>
          </cell>
          <cell r="D385">
            <v>633.33333333333337</v>
          </cell>
          <cell r="E385">
            <v>650</v>
          </cell>
          <cell r="F385">
            <v>366</v>
          </cell>
          <cell r="G385" t="str">
            <v>04110</v>
          </cell>
          <cell r="H385">
            <v>0.39776433186258858</v>
          </cell>
          <cell r="I385">
            <v>0.42723602227312679</v>
          </cell>
          <cell r="J385">
            <v>0.17499964586428451</v>
          </cell>
        </row>
        <row r="386">
          <cell r="A386">
            <v>41100106</v>
          </cell>
          <cell r="B386" t="str">
            <v>الايجار الفعلي المدفوع لشقة بمساحة 80 متر مربع "نظام عمارات سكنية"</v>
          </cell>
          <cell r="C386" t="str">
            <v xml:space="preserve">ايجار شهري </v>
          </cell>
          <cell r="D386">
            <v>800</v>
          </cell>
          <cell r="E386">
            <v>800</v>
          </cell>
          <cell r="F386">
            <v>500</v>
          </cell>
          <cell r="G386" t="str">
            <v>04110</v>
          </cell>
          <cell r="H386">
            <v>0.39776433186258858</v>
          </cell>
          <cell r="I386">
            <v>0.42723602227312679</v>
          </cell>
          <cell r="J386">
            <v>0.17499964586428451</v>
          </cell>
        </row>
        <row r="387">
          <cell r="A387">
            <v>41100107</v>
          </cell>
          <cell r="B387" t="str">
            <v>الايجار الفعلي المدفوع لشقة بمساحة 120 متر مربع "نظام عمارات سكنية"</v>
          </cell>
          <cell r="C387" t="str">
            <v xml:space="preserve">ايجار شهري </v>
          </cell>
          <cell r="D387">
            <v>1045.8333333333333</v>
          </cell>
          <cell r="E387">
            <v>1000</v>
          </cell>
          <cell r="F387">
            <v>700</v>
          </cell>
          <cell r="G387" t="str">
            <v>04110</v>
          </cell>
          <cell r="H387">
            <v>0.39776433186258858</v>
          </cell>
          <cell r="I387">
            <v>0.42723602227312679</v>
          </cell>
          <cell r="J387">
            <v>0.17499964586428451</v>
          </cell>
        </row>
        <row r="388">
          <cell r="A388">
            <v>41100108</v>
          </cell>
          <cell r="B388" t="str">
            <v>الايجار الفعلي المدفوع لمنزل منفصل "بيت" - مفرد "طابق واحد" بمساحة 120 متر مربع</v>
          </cell>
          <cell r="C388" t="str">
            <v xml:space="preserve">ايجار شهري </v>
          </cell>
          <cell r="D388">
            <v>1166.6666666666667</v>
          </cell>
          <cell r="E388">
            <v>1200</v>
          </cell>
          <cell r="F388">
            <v>1000</v>
          </cell>
          <cell r="G388" t="str">
            <v>04110</v>
          </cell>
          <cell r="H388">
            <v>0.39776433186258858</v>
          </cell>
          <cell r="I388">
            <v>0.42723602227312679</v>
          </cell>
          <cell r="J388">
            <v>0.17499964586428451</v>
          </cell>
        </row>
        <row r="389">
          <cell r="A389">
            <v>41100109</v>
          </cell>
          <cell r="B389" t="str">
            <v>الايجار الفعلي المدفوع لمنزل منفصل "بيت" - مفرد "طابق واحد" بمساحة 180 متر مربع</v>
          </cell>
          <cell r="C389" t="str">
            <v xml:space="preserve">ايجار شهري </v>
          </cell>
          <cell r="D389">
            <v>1500</v>
          </cell>
          <cell r="E389">
            <v>1500</v>
          </cell>
          <cell r="F389">
            <v>1100</v>
          </cell>
          <cell r="G389" t="str">
            <v>04110</v>
          </cell>
          <cell r="H389">
            <v>0.39776433186258858</v>
          </cell>
          <cell r="I389">
            <v>0.42723602227312679</v>
          </cell>
          <cell r="J389">
            <v>0.17499964586428451</v>
          </cell>
        </row>
        <row r="390">
          <cell r="A390">
            <v>41100202</v>
          </cell>
          <cell r="B390" t="str">
            <v>الايجار الفعلي المدفوع لمنزل منفصل "فيلا"  بمساحة 240 متر مربع</v>
          </cell>
          <cell r="C390" t="str">
            <v>ايجار شهري</v>
          </cell>
          <cell r="D390">
            <v>4000</v>
          </cell>
          <cell r="E390">
            <v>4000</v>
          </cell>
          <cell r="F390">
            <v>1500</v>
          </cell>
          <cell r="G390" t="str">
            <v>04110</v>
          </cell>
          <cell r="H390">
            <v>0.39776433186258858</v>
          </cell>
          <cell r="I390">
            <v>0.42723602227312679</v>
          </cell>
          <cell r="J390">
            <v>0.17499964586428451</v>
          </cell>
        </row>
        <row r="391">
          <cell r="A391">
            <v>41100203</v>
          </cell>
          <cell r="B391" t="str">
            <v>الايجار الفعلي المدفوع لمنزل منفصل "فيلا"  بمساحة 360 متر مربع</v>
          </cell>
          <cell r="C391" t="str">
            <v xml:space="preserve">ايجار شهري </v>
          </cell>
          <cell r="D391">
            <v>4166.666666666667</v>
          </cell>
          <cell r="E391">
            <v>4200</v>
          </cell>
          <cell r="F391">
            <v>1800</v>
          </cell>
          <cell r="G391" t="str">
            <v>04110</v>
          </cell>
          <cell r="H391">
            <v>0.39776433186258858</v>
          </cell>
          <cell r="I391">
            <v>0.42723602227312679</v>
          </cell>
          <cell r="J391">
            <v>0.17499964586428451</v>
          </cell>
        </row>
        <row r="392">
          <cell r="A392">
            <v>43100101</v>
          </cell>
          <cell r="B392" t="str">
            <v>دهان املشن أبيض - طنبور-  صنف (ب) اسرائيل</v>
          </cell>
          <cell r="C392" t="str">
            <v>16 لتر</v>
          </cell>
          <cell r="D392">
            <v>136.47058823529412</v>
          </cell>
          <cell r="E392">
            <v>216.66666666666666</v>
          </cell>
          <cell r="F392">
            <v>165</v>
          </cell>
          <cell r="G392" t="str">
            <v>04311</v>
          </cell>
          <cell r="H392">
            <v>0.66641274923691673</v>
          </cell>
          <cell r="I392">
            <v>0.1034396264886201</v>
          </cell>
          <cell r="J392">
            <v>0.23014762427446328</v>
          </cell>
        </row>
        <row r="393">
          <cell r="A393">
            <v>43100102</v>
          </cell>
          <cell r="B393" t="str">
            <v>بكرة دهان " 18- 20 سم" مستورد</v>
          </cell>
          <cell r="C393" t="str">
            <v>بكرة دهان</v>
          </cell>
          <cell r="D393">
            <v>18.333333333333332</v>
          </cell>
          <cell r="E393">
            <v>23.333333333333332</v>
          </cell>
          <cell r="F393">
            <v>15.4</v>
          </cell>
          <cell r="G393" t="str">
            <v>04311</v>
          </cell>
          <cell r="H393">
            <v>0.66641274923691673</v>
          </cell>
          <cell r="I393">
            <v>0.1034396264886201</v>
          </cell>
          <cell r="J393">
            <v>0.23014762427446328</v>
          </cell>
        </row>
        <row r="394">
          <cell r="A394">
            <v>43100103</v>
          </cell>
          <cell r="B394" t="str">
            <v>دهان تينر</v>
          </cell>
          <cell r="C394" t="str">
            <v>علبة 1 لتر</v>
          </cell>
          <cell r="D394">
            <v>10.071428571428571</v>
          </cell>
          <cell r="E394">
            <v>12</v>
          </cell>
          <cell r="F394">
            <v>12</v>
          </cell>
          <cell r="G394" t="str">
            <v>04311</v>
          </cell>
          <cell r="H394">
            <v>0.66641274923691673</v>
          </cell>
          <cell r="I394">
            <v>0.1034396264886201</v>
          </cell>
          <cell r="J394">
            <v>0.23014762427446328</v>
          </cell>
        </row>
        <row r="395">
          <cell r="A395">
            <v>43100104</v>
          </cell>
          <cell r="B395" t="str">
            <v>سيليكون سائل شفاف، متعدد الاستخدام المنزلي وخاصة للحمامات مع خرطوشة أو انبوب</v>
          </cell>
          <cell r="C395" t="str">
            <v>اصبع سيليكون</v>
          </cell>
          <cell r="D395">
            <v>7.4285714285714288</v>
          </cell>
          <cell r="E395">
            <v>10</v>
          </cell>
          <cell r="F395">
            <v>7.5</v>
          </cell>
          <cell r="G395" t="str">
            <v>04311</v>
          </cell>
          <cell r="H395">
            <v>0.66641274923691673</v>
          </cell>
          <cell r="I395">
            <v>0.1034396264886201</v>
          </cell>
          <cell r="J395">
            <v>0.23014762427446328</v>
          </cell>
        </row>
        <row r="396">
          <cell r="A396">
            <v>43100105</v>
          </cell>
          <cell r="B396" t="str">
            <v>اسمنت أسود - نيشر بورتلاندي CEM II/B-L.L 42.5 N اسرائيلي NESHER</v>
          </cell>
          <cell r="C396" t="str">
            <v xml:space="preserve">كيس 50 كغم </v>
          </cell>
          <cell r="D396">
            <v>24.53846153846154</v>
          </cell>
          <cell r="E396">
            <v>30</v>
          </cell>
          <cell r="F396">
            <v>26</v>
          </cell>
          <cell r="G396" t="str">
            <v>04311</v>
          </cell>
          <cell r="H396">
            <v>0.66641274923691673</v>
          </cell>
          <cell r="I396">
            <v>0.1034396264886201</v>
          </cell>
          <cell r="J396">
            <v>0.23014762427446328</v>
          </cell>
        </row>
        <row r="397">
          <cell r="A397">
            <v>43100106</v>
          </cell>
          <cell r="B397" t="str">
            <v>اسمنت أسود بورتلاندي بوزولاني CEM II/B-P 42.5 N تعبئة شركة سند</v>
          </cell>
          <cell r="C397" t="str">
            <v xml:space="preserve">كيس 50 كغم </v>
          </cell>
          <cell r="D397">
            <v>25.2</v>
          </cell>
          <cell r="E397">
            <v>25</v>
          </cell>
          <cell r="F397">
            <v>26</v>
          </cell>
          <cell r="G397" t="str">
            <v>04311</v>
          </cell>
          <cell r="H397">
            <v>0.66641274923691673</v>
          </cell>
          <cell r="I397">
            <v>0.1034396264886201</v>
          </cell>
          <cell r="J397">
            <v>0.23014762427446328</v>
          </cell>
        </row>
        <row r="398">
          <cell r="A398">
            <v>43100201</v>
          </cell>
          <cell r="B398" t="str">
            <v>مفتاح كهرباء مفرد - جيفز- ايطاليا</v>
          </cell>
          <cell r="C398" t="str">
            <v>مفتاح كهربائي</v>
          </cell>
          <cell r="D398">
            <v>5.5476190476190474</v>
          </cell>
          <cell r="E398">
            <v>20</v>
          </cell>
          <cell r="F398">
            <v>5.6</v>
          </cell>
          <cell r="G398" t="str">
            <v>04311</v>
          </cell>
          <cell r="H398">
            <v>0.66641274923691673</v>
          </cell>
          <cell r="I398">
            <v>0.1034396264886201</v>
          </cell>
          <cell r="J398">
            <v>0.23014762427446328</v>
          </cell>
        </row>
        <row r="399">
          <cell r="A399">
            <v>43100202</v>
          </cell>
          <cell r="B399" t="str">
            <v>بريز كهرباء - جيفز- ايطاليا</v>
          </cell>
          <cell r="C399" t="str">
            <v>بريز كهربائي</v>
          </cell>
          <cell r="D399">
            <v>5.5227272727272725</v>
          </cell>
          <cell r="E399">
            <v>20</v>
          </cell>
          <cell r="F399">
            <v>5.8</v>
          </cell>
          <cell r="G399" t="str">
            <v>04311</v>
          </cell>
          <cell r="H399">
            <v>0.66641274923691673</v>
          </cell>
          <cell r="I399">
            <v>0.1034396264886201</v>
          </cell>
          <cell r="J399">
            <v>0.23014762427446328</v>
          </cell>
        </row>
        <row r="400">
          <cell r="A400">
            <v>43200101</v>
          </cell>
          <cell r="B400" t="str">
            <v>اجرة تغير مفتاح كهرباء "خدمة اصلاح"</v>
          </cell>
          <cell r="C400" t="str">
            <v>اجرة تغير مفتاح كهربائي</v>
          </cell>
          <cell r="D400">
            <v>22.38095238095238</v>
          </cell>
          <cell r="E400">
            <v>42.5</v>
          </cell>
          <cell r="F400">
            <v>10</v>
          </cell>
          <cell r="G400" t="str">
            <v>04320</v>
          </cell>
          <cell r="H400">
            <v>0.56193980338770211</v>
          </cell>
          <cell r="I400">
            <v>0.29705485792614966</v>
          </cell>
          <cell r="J400">
            <v>0.14100533868614823</v>
          </cell>
        </row>
        <row r="401">
          <cell r="A401">
            <v>43200102</v>
          </cell>
          <cell r="B401" t="str">
            <v>اجرة تمديد نقطة كهرباء داخل المنزل</v>
          </cell>
          <cell r="C401" t="str">
            <v>اجرة تمديد نقطة كهرباء</v>
          </cell>
          <cell r="D401">
            <v>25.8125</v>
          </cell>
          <cell r="E401">
            <v>43.75</v>
          </cell>
          <cell r="F401">
            <v>21.25</v>
          </cell>
          <cell r="G401" t="str">
            <v>04320</v>
          </cell>
          <cell r="H401">
            <v>0.56193980338770211</v>
          </cell>
          <cell r="I401">
            <v>0.29705485792614966</v>
          </cell>
          <cell r="J401">
            <v>0.14100533868614823</v>
          </cell>
        </row>
        <row r="402">
          <cell r="A402">
            <v>43200201</v>
          </cell>
          <cell r="B402" t="str">
            <v>حنفية مياه للمطبخ فردية "نقطتين" مع خلاط اوتوماتيكي، يد واحدة، كروم، مع قصبة طويلة</v>
          </cell>
          <cell r="C402" t="str">
            <v>حنفية مياه للمطبخ</v>
          </cell>
          <cell r="D402">
            <v>150</v>
          </cell>
          <cell r="E402">
            <v>225</v>
          </cell>
          <cell r="F402">
            <v>100</v>
          </cell>
          <cell r="G402" t="str">
            <v>04311</v>
          </cell>
          <cell r="H402">
            <v>0.66641274923691673</v>
          </cell>
          <cell r="I402">
            <v>0.1034396264886201</v>
          </cell>
          <cell r="J402">
            <v>0.23014762427446328</v>
          </cell>
        </row>
        <row r="403">
          <cell r="A403">
            <v>43200202</v>
          </cell>
          <cell r="B403" t="str">
            <v>اجرة سمكري "تركيب حوض المغسلة، البالوعة، حنفية المياه "البطارية""</v>
          </cell>
          <cell r="C403" t="str">
            <v>اجرة سمكري - خدمة تركيب</v>
          </cell>
          <cell r="D403">
            <v>68.611111111111114</v>
          </cell>
          <cell r="E403">
            <v>83.333333333333329</v>
          </cell>
          <cell r="F403">
            <v>26.666666666666668</v>
          </cell>
          <cell r="G403" t="str">
            <v>04320</v>
          </cell>
          <cell r="H403">
            <v>0.56193980338770211</v>
          </cell>
          <cell r="I403">
            <v>0.29705485792614966</v>
          </cell>
          <cell r="J403">
            <v>0.14100533868614823</v>
          </cell>
        </row>
        <row r="404">
          <cell r="A404">
            <v>43200203</v>
          </cell>
          <cell r="B404" t="str">
            <v>اجرة تمديد نقطة مياه داخل المنزل</v>
          </cell>
          <cell r="C404" t="str">
            <v>اجرة تمديد نقطة مياه</v>
          </cell>
          <cell r="D404">
            <v>84.230769230769226</v>
          </cell>
          <cell r="E404">
            <v>45</v>
          </cell>
          <cell r="F404">
            <v>20</v>
          </cell>
          <cell r="G404" t="str">
            <v>04320</v>
          </cell>
          <cell r="H404">
            <v>0.56193980338770211</v>
          </cell>
          <cell r="I404">
            <v>0.29705485792614966</v>
          </cell>
          <cell r="J404">
            <v>0.14100533868614823</v>
          </cell>
        </row>
        <row r="405">
          <cell r="A405">
            <v>43200301</v>
          </cell>
          <cell r="B405" t="str">
            <v>اجرة دهان باب خشبي 90/190</v>
          </cell>
          <cell r="C405" t="str">
            <v>اجرة دهان باب خشبي</v>
          </cell>
          <cell r="D405">
            <v>140</v>
          </cell>
          <cell r="E405">
            <v>90</v>
          </cell>
          <cell r="F405">
            <v>50</v>
          </cell>
          <cell r="G405" t="str">
            <v>04320</v>
          </cell>
          <cell r="H405">
            <v>0.56193980338770211</v>
          </cell>
          <cell r="I405">
            <v>0.29705485792614966</v>
          </cell>
          <cell r="J405">
            <v>0.14100533868614823</v>
          </cell>
        </row>
        <row r="406">
          <cell r="A406">
            <v>43200401</v>
          </cell>
          <cell r="B406" t="str">
            <v>اجرة تركيب أتمور حمام كهرباء داخلي</v>
          </cell>
          <cell r="C406" t="str">
            <v xml:space="preserve">اجرة تركيب أتمور </v>
          </cell>
          <cell r="D406">
            <v>70.25</v>
          </cell>
          <cell r="E406">
            <v>105</v>
          </cell>
          <cell r="F406">
            <v>30</v>
          </cell>
          <cell r="G406" t="str">
            <v>04320</v>
          </cell>
          <cell r="H406">
            <v>0.56193980338770211</v>
          </cell>
          <cell r="I406">
            <v>0.29705485792614966</v>
          </cell>
          <cell r="J406">
            <v>0.14100533868614823</v>
          </cell>
        </row>
        <row r="407">
          <cell r="A407">
            <v>43200402</v>
          </cell>
          <cell r="B407" t="str">
            <v>زرفيل مع قفل باب خشب</v>
          </cell>
          <cell r="C407" t="str">
            <v>زرفيل مع قفل باب خشبي</v>
          </cell>
          <cell r="D407">
            <v>34.705882352941174</v>
          </cell>
          <cell r="E407">
            <v>72.5</v>
          </cell>
          <cell r="F407">
            <v>15</v>
          </cell>
          <cell r="G407" t="str">
            <v>04311</v>
          </cell>
          <cell r="H407">
            <v>0.66641274923691673</v>
          </cell>
          <cell r="I407">
            <v>0.1034396264886201</v>
          </cell>
          <cell r="J407">
            <v>0.23014762427446328</v>
          </cell>
        </row>
        <row r="408">
          <cell r="A408">
            <v>44100101</v>
          </cell>
          <cell r="B408" t="str">
            <v>تعرفة المياه لفئة الاستهلاك 0 - 5  متر مكعب دورة الفاتورة شهر</v>
          </cell>
          <cell r="C408" t="str">
            <v>متر مكعب</v>
          </cell>
          <cell r="D408">
            <v>3.2549999999999999</v>
          </cell>
          <cell r="E408">
            <v>4.5</v>
          </cell>
          <cell r="F408">
            <v>1.2666666666666666</v>
          </cell>
          <cell r="G408" t="str">
            <v>04411</v>
          </cell>
          <cell r="H408">
            <v>0.65460282030249928</v>
          </cell>
          <cell r="I408">
            <v>0.12089498322410407</v>
          </cell>
          <cell r="J408">
            <v>0.22450219647339659</v>
          </cell>
        </row>
        <row r="409">
          <cell r="A409">
            <v>44100102</v>
          </cell>
          <cell r="B409" t="str">
            <v>تعرفة المياه لفئة الاستهلاك 5.1 - 10  متر مكعب دورة الفاتورة شهر</v>
          </cell>
          <cell r="C409" t="str">
            <v>متر مكعب</v>
          </cell>
          <cell r="D409">
            <v>3.2549999999999999</v>
          </cell>
          <cell r="E409">
            <v>4.5</v>
          </cell>
          <cell r="F409">
            <v>1.3166666666666667</v>
          </cell>
          <cell r="G409" t="str">
            <v>04411</v>
          </cell>
          <cell r="H409">
            <v>0.65460282030249928</v>
          </cell>
          <cell r="I409">
            <v>0.12089498322410407</v>
          </cell>
          <cell r="J409">
            <v>0.22450219647339659</v>
          </cell>
        </row>
        <row r="410">
          <cell r="A410">
            <v>44100103</v>
          </cell>
          <cell r="B410" t="str">
            <v>تعرفة المياه لفئة الاستهلاك 10.1 - 20  متر مكعب دورة الفاتورة شهر</v>
          </cell>
          <cell r="C410" t="str">
            <v>متر مكعب</v>
          </cell>
          <cell r="D410">
            <v>4.0425000000000004</v>
          </cell>
          <cell r="E410">
            <v>5.3</v>
          </cell>
          <cell r="F410">
            <v>1</v>
          </cell>
          <cell r="G410" t="str">
            <v>04411</v>
          </cell>
          <cell r="H410">
            <v>0.65460282030249928</v>
          </cell>
          <cell r="I410">
            <v>0.12089498322410407</v>
          </cell>
          <cell r="J410">
            <v>0.22450219647339659</v>
          </cell>
        </row>
        <row r="411">
          <cell r="A411">
            <v>44200101</v>
          </cell>
          <cell r="B411" t="str">
            <v>الأجرة الشهرية للتخلص من النفايات الصلبة</v>
          </cell>
          <cell r="C411" t="str">
            <v>الأجرة الشهرية</v>
          </cell>
          <cell r="D411">
            <v>19.2</v>
          </cell>
          <cell r="E411">
            <v>50</v>
          </cell>
          <cell r="F411">
            <v>12</v>
          </cell>
          <cell r="G411" t="str">
            <v>04420</v>
          </cell>
          <cell r="H411">
            <v>0.63393486602039784</v>
          </cell>
          <cell r="I411">
            <v>0.10124842997679408</v>
          </cell>
          <cell r="J411">
            <v>0.26481670400280816</v>
          </cell>
        </row>
        <row r="412">
          <cell r="A412">
            <v>44300101</v>
          </cell>
          <cell r="B412" t="str">
            <v>أجرة التخلص من المياه العادمة - باستخدام الصهريج - مرة واحدة "نقلة"</v>
          </cell>
          <cell r="C412" t="str">
            <v>أجرة التخلص من المياه العادمة "نقلة"</v>
          </cell>
          <cell r="D412">
            <v>72</v>
          </cell>
          <cell r="E412">
            <v>120</v>
          </cell>
          <cell r="F412">
            <v>50</v>
          </cell>
          <cell r="G412" t="str">
            <v>04431</v>
          </cell>
          <cell r="H412">
            <v>0.56851643862616541</v>
          </cell>
          <cell r="I412">
            <v>0.11710968917118247</v>
          </cell>
          <cell r="J412">
            <v>0.31437387220265206</v>
          </cell>
        </row>
        <row r="413">
          <cell r="A413">
            <v>44300102</v>
          </cell>
          <cell r="B413" t="str">
            <v>رسوم التخلص من مياه الصرف الصحي - نظام الشبكات العامة</v>
          </cell>
          <cell r="C413" t="str">
            <v>الرسوم الشهرية</v>
          </cell>
          <cell r="D413">
            <v>2.2257142857142855</v>
          </cell>
          <cell r="E413">
            <v>1.8</v>
          </cell>
          <cell r="F413">
            <v>0.2</v>
          </cell>
          <cell r="G413" t="str">
            <v>04431</v>
          </cell>
          <cell r="H413">
            <v>0.56851643862616541</v>
          </cell>
          <cell r="I413">
            <v>0.11710968917118247</v>
          </cell>
          <cell r="J413">
            <v>0.31437387220265206</v>
          </cell>
        </row>
        <row r="414">
          <cell r="A414">
            <v>45100101</v>
          </cell>
          <cell r="B414" t="str">
            <v>تعرفة الكهرباء المنزلي لشريحة 1 - 160 كيلو واط</v>
          </cell>
          <cell r="C414" t="str">
            <v>كيلو وط</v>
          </cell>
          <cell r="D414">
            <v>0.52749999999999997</v>
          </cell>
          <cell r="E414">
            <v>0.45750000000000002</v>
          </cell>
          <cell r="F414">
            <v>0.5</v>
          </cell>
          <cell r="G414" t="str">
            <v>04510</v>
          </cell>
          <cell r="H414">
            <v>0.64352317575371998</v>
          </cell>
          <cell r="I414">
            <v>0.10044986109754991</v>
          </cell>
          <cell r="J414">
            <v>0.25602696314873014</v>
          </cell>
        </row>
        <row r="415">
          <cell r="A415">
            <v>45100102</v>
          </cell>
          <cell r="B415" t="str">
            <v xml:space="preserve">تعرفة الكهرباء المنزلي لشريحة 161 - 250 كيلو واط </v>
          </cell>
          <cell r="C415" t="str">
            <v>كيلو وط</v>
          </cell>
          <cell r="D415">
            <v>0.55625000000000002</v>
          </cell>
          <cell r="E415">
            <v>0.49</v>
          </cell>
          <cell r="F415">
            <v>0.5</v>
          </cell>
          <cell r="G415" t="str">
            <v>04510</v>
          </cell>
          <cell r="H415">
            <v>0.64352317575371998</v>
          </cell>
          <cell r="I415">
            <v>0.10044986109754991</v>
          </cell>
          <cell r="J415">
            <v>0.25602696314873014</v>
          </cell>
        </row>
        <row r="416">
          <cell r="A416">
            <v>45100103</v>
          </cell>
          <cell r="B416" t="str">
            <v>تعرفة الكهرباء المنزلي لشريحة 251 - 400 كيلو واط</v>
          </cell>
          <cell r="C416" t="str">
            <v>كيلو وط</v>
          </cell>
          <cell r="D416">
            <v>0.62</v>
          </cell>
          <cell r="E416">
            <v>0.56999999999999995</v>
          </cell>
          <cell r="F416">
            <v>0.5</v>
          </cell>
          <cell r="G416" t="str">
            <v>04510</v>
          </cell>
          <cell r="H416">
            <v>0.64352317575371998</v>
          </cell>
          <cell r="I416">
            <v>0.10044986109754991</v>
          </cell>
          <cell r="J416">
            <v>0.25602696314873014</v>
          </cell>
        </row>
        <row r="417">
          <cell r="A417">
            <v>45100104</v>
          </cell>
          <cell r="B417" t="str">
            <v>تعرفة الكهرباء المنزلي - دفع مسبق</v>
          </cell>
          <cell r="C417" t="str">
            <v>كيلو وط</v>
          </cell>
          <cell r="D417">
            <v>0.58125000000000004</v>
          </cell>
          <cell r="E417">
            <v>0.57999999999999996</v>
          </cell>
          <cell r="F417">
            <v>0.5</v>
          </cell>
          <cell r="G417" t="str">
            <v>04510</v>
          </cell>
          <cell r="H417">
            <v>0.64352317575371998</v>
          </cell>
          <cell r="I417">
            <v>0.10044986109754991</v>
          </cell>
          <cell r="J417">
            <v>0.25602696314873014</v>
          </cell>
        </row>
        <row r="418">
          <cell r="A418">
            <v>45200101</v>
          </cell>
          <cell r="B418" t="str">
            <v>اسطوانة غاز معبئة محلياً واصل للمنزل</v>
          </cell>
          <cell r="C418" t="str">
            <v>اسطوانة /12كغم</v>
          </cell>
          <cell r="D418">
            <v>67.599999999999994</v>
          </cell>
          <cell r="E418">
            <v>115</v>
          </cell>
          <cell r="F418">
            <v>64.25</v>
          </cell>
          <cell r="G418" t="str">
            <v>04522</v>
          </cell>
          <cell r="H418">
            <v>0.62980531536536244</v>
          </cell>
          <cell r="I418">
            <v>7.2417739483029875E-2</v>
          </cell>
          <cell r="J418">
            <v>0.29777694515160774</v>
          </cell>
        </row>
        <row r="419">
          <cell r="A419">
            <v>45300101</v>
          </cell>
          <cell r="B419" t="str">
            <v>سولار للتدفئة - اسرائيل</v>
          </cell>
          <cell r="C419" t="str">
            <v>1لتر</v>
          </cell>
          <cell r="D419">
            <v>4.9899999999999993</v>
          </cell>
          <cell r="E419">
            <v>6.3</v>
          </cell>
          <cell r="F419">
            <v>4.49</v>
          </cell>
          <cell r="G419" t="str">
            <v>04530</v>
          </cell>
          <cell r="H419">
            <v>0.86050097704016248</v>
          </cell>
          <cell r="I419">
            <v>8.4951872595167302E-2</v>
          </cell>
          <cell r="J419">
            <v>5.4547150364670241E-2</v>
          </cell>
        </row>
        <row r="420">
          <cell r="A420">
            <v>45300201</v>
          </cell>
          <cell r="B420" t="str">
            <v>الكاز - اسرائيل</v>
          </cell>
          <cell r="C420" t="str">
            <v>1لتر</v>
          </cell>
          <cell r="D420">
            <v>4.9899999999999984</v>
          </cell>
          <cell r="E420">
            <v>6.3</v>
          </cell>
          <cell r="F420">
            <v>4.49</v>
          </cell>
          <cell r="G420" t="str">
            <v>04530</v>
          </cell>
          <cell r="H420">
            <v>0.86050097704016248</v>
          </cell>
          <cell r="I420">
            <v>8.4951872595167302E-2</v>
          </cell>
          <cell r="J420">
            <v>5.4547150364670241E-2</v>
          </cell>
        </row>
        <row r="421">
          <cell r="A421">
            <v>45400101</v>
          </cell>
          <cell r="B421" t="str">
            <v>فحم من خشب الحمضيات - محلي</v>
          </cell>
          <cell r="C421" t="str">
            <v>1 كغم</v>
          </cell>
          <cell r="D421">
            <v>6.7</v>
          </cell>
          <cell r="E421">
            <v>15</v>
          </cell>
          <cell r="F421">
            <v>6</v>
          </cell>
          <cell r="G421" t="str">
            <v>04541</v>
          </cell>
          <cell r="H421">
            <v>0.83036989983923182</v>
          </cell>
          <cell r="I421">
            <v>4.5903384131251071E-2</v>
          </cell>
          <cell r="J421">
            <v>0.12372671602951706</v>
          </cell>
        </row>
        <row r="422">
          <cell r="A422">
            <v>51100101</v>
          </cell>
          <cell r="B422" t="str">
            <v xml:space="preserve">غرفة نوم من خشب زان "خزانة خشبية ((1.6 - 1.8 م) عرض، (2 - 2.20 م) ارتفاع، (40 - 50 سم عمق)، سرير مزدوج (2 م طول*(1.6- 1.8 عرض م)، 2 كومدينه (0.5 - 0.6 م طول*0.5 م عرض) ، بيرو (3 جوارير 1.2 م عرض، 90 سم ارتفاع، 50 سم عمق) " -  محلي </v>
          </cell>
          <cell r="C422" t="str">
            <v>غرفة نوم</v>
          </cell>
          <cell r="D422">
            <v>6860</v>
          </cell>
          <cell r="E422">
            <v>13500</v>
          </cell>
          <cell r="F422">
            <v>4775</v>
          </cell>
          <cell r="G422" t="str">
            <v>05111</v>
          </cell>
          <cell r="H422">
            <v>0.64829851047474818</v>
          </cell>
          <cell r="I422">
            <v>0.19828030848616859</v>
          </cell>
          <cell r="J422">
            <v>0.15342118103908317</v>
          </cell>
        </row>
        <row r="423">
          <cell r="A423">
            <v>51100102</v>
          </cell>
          <cell r="B423" t="str">
            <v>غرفة نوم استيراد تركي من خشب زان "خزانة خشبية ((1.6 - 1.8 م) عرض، (2 - 2.20 م) ارتفاع، (40 - 50 سم عمق)، سرير مزدوج (2 م طول*(1.6- 1.8 عرض م)، 2 كومدينه (0.5 - 0.6 م طول*0.5 م عرض) ، بيرو (3 جوارير 1.2 م عرض، 90 سم ارتفاع، 50 سم عمق)</v>
          </cell>
          <cell r="C423" t="str">
            <v>غرفة نوم</v>
          </cell>
          <cell r="D423">
            <v>6418.181818181818</v>
          </cell>
          <cell r="E423">
            <v>11500</v>
          </cell>
          <cell r="F423">
            <v>4250</v>
          </cell>
          <cell r="G423" t="str">
            <v>05111</v>
          </cell>
          <cell r="H423">
            <v>0.64829851047474818</v>
          </cell>
          <cell r="I423">
            <v>0.19828030848616859</v>
          </cell>
          <cell r="J423">
            <v>0.15342118103908317</v>
          </cell>
        </row>
        <row r="424">
          <cell r="A424">
            <v>51100104</v>
          </cell>
          <cell r="B424" t="str">
            <v>طقم كنبايات 7 مقاعد خشب، قماش تركي -  محلي</v>
          </cell>
          <cell r="C424" t="str">
            <v>طقم كنبايات موريس 7 مقاعد</v>
          </cell>
          <cell r="D424">
            <v>3653.8461538461538</v>
          </cell>
          <cell r="E424">
            <v>8250</v>
          </cell>
          <cell r="F424">
            <v>2080</v>
          </cell>
          <cell r="G424" t="str">
            <v>05111</v>
          </cell>
          <cell r="H424">
            <v>0.64829851047474818</v>
          </cell>
          <cell r="I424">
            <v>0.19828030848616859</v>
          </cell>
          <cell r="J424">
            <v>0.15342118103908317</v>
          </cell>
        </row>
        <row r="425">
          <cell r="A425">
            <v>51100105</v>
          </cell>
          <cell r="B425" t="str">
            <v>طقم كنب "صالون" تركي، خشب ممتاز، 9 مقاعد (مجوزة عدد 2، ثلاثية، 2 مفارد)</v>
          </cell>
          <cell r="C425" t="str">
            <v>طقم كنب "صالون" تركي 9 مقاعد</v>
          </cell>
          <cell r="D425">
            <v>5622.2222222222226</v>
          </cell>
          <cell r="E425">
            <v>9000</v>
          </cell>
          <cell r="F425">
            <v>3740</v>
          </cell>
          <cell r="G425" t="str">
            <v>05111</v>
          </cell>
          <cell r="H425">
            <v>0.64829851047474818</v>
          </cell>
          <cell r="I425">
            <v>0.19828030848616859</v>
          </cell>
          <cell r="J425">
            <v>0.15342118103908317</v>
          </cell>
        </row>
        <row r="426">
          <cell r="A426">
            <v>51100106</v>
          </cell>
          <cell r="B426" t="str">
            <v>سرير مفرد خشب زان عرض 120 سم -  مع فرشة - محلي</v>
          </cell>
          <cell r="C426" t="str">
            <v>سرير مفرد خشب</v>
          </cell>
          <cell r="D426">
            <v>792.85714285714289</v>
          </cell>
          <cell r="E426">
            <v>1500</v>
          </cell>
          <cell r="F426">
            <v>384</v>
          </cell>
          <cell r="G426" t="str">
            <v>05111</v>
          </cell>
          <cell r="H426">
            <v>0.64829851047474818</v>
          </cell>
          <cell r="I426">
            <v>0.19828030848616859</v>
          </cell>
          <cell r="J426">
            <v>0.15342118103908317</v>
          </cell>
        </row>
        <row r="427">
          <cell r="A427">
            <v>51100109</v>
          </cell>
          <cell r="B427" t="str">
            <v>طربيزة بلاستيك - سامبا - الأردن</v>
          </cell>
          <cell r="C427" t="str">
            <v>6 طربيزات</v>
          </cell>
          <cell r="D427">
            <v>86.111111111111114</v>
          </cell>
          <cell r="E427">
            <v>120</v>
          </cell>
          <cell r="F427">
            <v>90</v>
          </cell>
          <cell r="G427" t="str">
            <v>05111</v>
          </cell>
          <cell r="H427">
            <v>0.64829851047474818</v>
          </cell>
          <cell r="I427">
            <v>0.19828030848616859</v>
          </cell>
          <cell r="J427">
            <v>0.15342118103908317</v>
          </cell>
        </row>
        <row r="428">
          <cell r="A428">
            <v>51100112</v>
          </cell>
          <cell r="B428" t="str">
            <v>طقم طربيزات متداخل (3 طربيزات) خشب زان - تركيا</v>
          </cell>
          <cell r="C428" t="str">
            <v>طقم طربيزات متداخل (3)</v>
          </cell>
          <cell r="D428">
            <v>272.5</v>
          </cell>
          <cell r="E428">
            <v>2100</v>
          </cell>
          <cell r="F428">
            <v>375</v>
          </cell>
          <cell r="G428" t="str">
            <v>05111</v>
          </cell>
          <cell r="H428">
            <v>0.64829851047474818</v>
          </cell>
          <cell r="I428">
            <v>0.19828030848616859</v>
          </cell>
          <cell r="J428">
            <v>0.15342118103908317</v>
          </cell>
        </row>
        <row r="429">
          <cell r="A429">
            <v>51100115</v>
          </cell>
          <cell r="B429" t="str">
            <v>طاولة سفرة خشب زان، استيراد تركي، مستطيلة الشكل مع 6 مقاعد خشبية "ظهر خشبي، ومقعد منجد"</v>
          </cell>
          <cell r="C429" t="str">
            <v>طاولة سفرة</v>
          </cell>
          <cell r="D429">
            <v>2833.3333333333335</v>
          </cell>
          <cell r="E429">
            <v>5200</v>
          </cell>
          <cell r="F429">
            <v>2066.6666666666665</v>
          </cell>
          <cell r="G429" t="str">
            <v>05111</v>
          </cell>
          <cell r="H429">
            <v>0.64829851047474818</v>
          </cell>
          <cell r="I429">
            <v>0.19828030848616859</v>
          </cell>
          <cell r="J429">
            <v>0.15342118103908317</v>
          </cell>
        </row>
        <row r="430">
          <cell r="A430">
            <v>51100116</v>
          </cell>
          <cell r="B430" t="str">
            <v>طاولة سفرة خشب زان مستطيلة - صناعة محلية، 2 م مع 6 مقاعد خشبية "ظهر خشب ومقعد منجد"</v>
          </cell>
          <cell r="C430" t="str">
            <v>طاولة سفرة</v>
          </cell>
          <cell r="D430">
            <v>3266.6666666666665</v>
          </cell>
          <cell r="E430">
            <v>6400</v>
          </cell>
          <cell r="F430">
            <v>2250</v>
          </cell>
          <cell r="G430" t="str">
            <v>05111</v>
          </cell>
          <cell r="H430">
            <v>0.64829851047474818</v>
          </cell>
          <cell r="I430">
            <v>0.19828030848616859</v>
          </cell>
          <cell r="J430">
            <v>0.15342118103908317</v>
          </cell>
        </row>
        <row r="431">
          <cell r="A431">
            <v>51100117</v>
          </cell>
          <cell r="B431" t="str">
            <v>خزانة ملابس أطفال صغيرة خشب MDF - دفتين "باب سحب"، مع جارور تحتي - "1.25 م عرض، 60 سم عمق، (2 - 2.20 م ارتفاع) صناعة محلية</v>
          </cell>
          <cell r="C431" t="str">
            <v>خزانة ملابس أطفال</v>
          </cell>
          <cell r="D431">
            <v>843.33333333333337</v>
          </cell>
          <cell r="E431">
            <v>1666.6666666666667</v>
          </cell>
          <cell r="F431">
            <v>537.5</v>
          </cell>
          <cell r="G431" t="str">
            <v>05111</v>
          </cell>
          <cell r="H431">
            <v>0.64829851047474818</v>
          </cell>
          <cell r="I431">
            <v>0.19828030848616859</v>
          </cell>
          <cell r="J431">
            <v>0.15342118103908317</v>
          </cell>
        </row>
        <row r="432">
          <cell r="A432">
            <v>51100118</v>
          </cell>
          <cell r="B432" t="str">
            <v>كرسي خشب "زان" صناعة محلية (دون أذرع أو تنجيد)، (80 - 110 سم الارتفاع بما فيها الظهر)، (40 - 50 سم العمق)، (40 - 60 سم العرض)</v>
          </cell>
          <cell r="C432" t="str">
            <v xml:space="preserve"> 6 كراسي خشب</v>
          </cell>
          <cell r="D432">
            <v>940</v>
          </cell>
          <cell r="E432">
            <v>3000</v>
          </cell>
          <cell r="F432">
            <v>1100</v>
          </cell>
          <cell r="G432" t="str">
            <v>05111</v>
          </cell>
          <cell r="H432">
            <v>0.64829851047474818</v>
          </cell>
          <cell r="I432">
            <v>0.19828030848616859</v>
          </cell>
          <cell r="J432">
            <v>0.15342118103908317</v>
          </cell>
        </row>
        <row r="433">
          <cell r="A433">
            <v>51100120</v>
          </cell>
          <cell r="B433" t="str">
            <v>كراسي بلاستيك للسفرة (دون أذرع) - رويال - الخليل</v>
          </cell>
          <cell r="C433" t="str">
            <v>6 كراسي بلاستيك</v>
          </cell>
          <cell r="D433">
            <v>168.18181818181819</v>
          </cell>
          <cell r="E433">
            <v>240</v>
          </cell>
          <cell r="F433">
            <v>153.33333333333334</v>
          </cell>
          <cell r="G433" t="str">
            <v>05111</v>
          </cell>
          <cell r="H433">
            <v>0.64829851047474818</v>
          </cell>
          <cell r="I433">
            <v>0.19828030848616859</v>
          </cell>
          <cell r="J433">
            <v>0.15342118103908317</v>
          </cell>
        </row>
        <row r="434">
          <cell r="A434">
            <v>51100121</v>
          </cell>
          <cell r="B434" t="str">
            <v>كرسي بلاستيك (مع أذرع) سوبر سامبا - الاردن</v>
          </cell>
          <cell r="C434" t="str">
            <v>6 كراسي بلاستيك</v>
          </cell>
          <cell r="D434">
            <v>163.63636363636363</v>
          </cell>
          <cell r="E434">
            <v>240</v>
          </cell>
          <cell r="F434">
            <v>226.66666666666666</v>
          </cell>
          <cell r="G434" t="str">
            <v>05111</v>
          </cell>
          <cell r="H434">
            <v>0.64829851047474818</v>
          </cell>
          <cell r="I434">
            <v>0.19828030848616859</v>
          </cell>
          <cell r="J434">
            <v>0.15342118103908317</v>
          </cell>
        </row>
        <row r="435">
          <cell r="A435">
            <v>51100122</v>
          </cell>
          <cell r="B435" t="str">
            <v>كراسي بلاستيك للسفرة (دون أذرع) - تركيا</v>
          </cell>
          <cell r="C435" t="str">
            <v>6 كراسي بلاستيك</v>
          </cell>
          <cell r="D435">
            <v>200</v>
          </cell>
          <cell r="E435">
            <v>200</v>
          </cell>
          <cell r="F435">
            <v>165</v>
          </cell>
          <cell r="G435" t="str">
            <v>05111</v>
          </cell>
          <cell r="H435">
            <v>0.64829851047474818</v>
          </cell>
          <cell r="I435">
            <v>0.19828030848616859</v>
          </cell>
          <cell r="J435">
            <v>0.15342118103908317</v>
          </cell>
        </row>
        <row r="436">
          <cell r="A436">
            <v>51100203</v>
          </cell>
          <cell r="B436" t="str">
            <v>ضوء طوارئ - 120 - لد - 20ساعة  GAMASON16</v>
          </cell>
          <cell r="C436" t="str">
            <v>ضوء طوارئ</v>
          </cell>
          <cell r="D436">
            <v>101.25</v>
          </cell>
          <cell r="E436">
            <v>100</v>
          </cell>
          <cell r="F436">
            <v>71.666666666666671</v>
          </cell>
          <cell r="G436" t="str">
            <v>05113</v>
          </cell>
          <cell r="H436">
            <v>0.76616200313875049</v>
          </cell>
          <cell r="I436">
            <v>0.176558807754611</v>
          </cell>
          <cell r="J436">
            <v>5.7279189106638394E-2</v>
          </cell>
        </row>
        <row r="437">
          <cell r="A437">
            <v>51100302</v>
          </cell>
          <cell r="B437" t="str">
            <v>فرشة تخت 190/160 سبرنج - سوبر سليب - محلي/مزدوج</v>
          </cell>
          <cell r="C437" t="str">
            <v>فرشة</v>
          </cell>
          <cell r="D437">
            <v>531.25</v>
          </cell>
          <cell r="E437">
            <v>1000</v>
          </cell>
          <cell r="F437">
            <v>516</v>
          </cell>
          <cell r="G437" t="str">
            <v>05219</v>
          </cell>
          <cell r="H437">
            <v>0.77338824311692522</v>
          </cell>
          <cell r="I437">
            <v>5.7961258856608702E-2</v>
          </cell>
          <cell r="J437">
            <v>0.16865049802646612</v>
          </cell>
        </row>
        <row r="438">
          <cell r="A438">
            <v>51100303</v>
          </cell>
          <cell r="B438" t="str">
            <v>فرشة اسفنج مفرد 65سم*175سم سمك 9سم ضغط 18 مع وجه ملبس محلي</v>
          </cell>
          <cell r="C438" t="str">
            <v>فرشة</v>
          </cell>
          <cell r="D438">
            <v>80.714285714285708</v>
          </cell>
          <cell r="E438">
            <v>180</v>
          </cell>
          <cell r="F438">
            <v>61.25</v>
          </cell>
          <cell r="G438" t="str">
            <v>05219</v>
          </cell>
          <cell r="H438">
            <v>0.77338824311692522</v>
          </cell>
          <cell r="I438">
            <v>5.7961258856608702E-2</v>
          </cell>
          <cell r="J438">
            <v>0.16865049802646612</v>
          </cell>
        </row>
        <row r="439">
          <cell r="A439">
            <v>51200101</v>
          </cell>
          <cell r="B439" t="str">
            <v>سجاد تركي انتيك (2 م العرض* 3 م طول * 2 سم سماكة) مصنوعة آلياً (40% صوف، 60% ألياف صناعية) - قطعة</v>
          </cell>
          <cell r="C439" t="str">
            <v>قطعة (2 م*3 م)</v>
          </cell>
          <cell r="D439">
            <v>396.66666666666669</v>
          </cell>
          <cell r="E439">
            <v>325</v>
          </cell>
          <cell r="F439">
            <v>185</v>
          </cell>
          <cell r="G439" t="str">
            <v>05119</v>
          </cell>
          <cell r="H439">
            <v>0.66933336699122847</v>
          </cell>
          <cell r="I439">
            <v>0.15304149942489323</v>
          </cell>
          <cell r="J439">
            <v>0.17762513358387833</v>
          </cell>
        </row>
        <row r="440">
          <cell r="A440">
            <v>51200102</v>
          </cell>
          <cell r="B440" t="str">
            <v>سجاد صناعي - وبر عالي ناعم - تركي (2 م طول* 1.4 م عرض، 2 سم سماكة) مصنع آلياً من نسيج البلش، 100% فيسكوز</v>
          </cell>
          <cell r="C440" t="str">
            <v>قطعة (2 م*1.4 م)</v>
          </cell>
          <cell r="D440">
            <v>228.75</v>
          </cell>
          <cell r="E440">
            <v>190</v>
          </cell>
          <cell r="F440">
            <v>150</v>
          </cell>
          <cell r="G440" t="str">
            <v>05119</v>
          </cell>
          <cell r="H440">
            <v>0.66933336699122847</v>
          </cell>
          <cell r="I440">
            <v>0.15304149942489323</v>
          </cell>
          <cell r="J440">
            <v>0.17762513358387833</v>
          </cell>
        </row>
        <row r="441">
          <cell r="A441">
            <v>51200104</v>
          </cell>
          <cell r="B441" t="str">
            <v>سجاد صناعي - وبر عالي ناعم - تركي (2 م طول* 2.8 م عرض، 2 سم سماكة) مصنع آلياً من نسيج البلش، 100% فيسكوز</v>
          </cell>
          <cell r="C441" t="str">
            <v>قطعة (2 م*2.8 م)</v>
          </cell>
          <cell r="D441">
            <v>338.18181818181819</v>
          </cell>
          <cell r="E441">
            <v>240</v>
          </cell>
          <cell r="F441">
            <v>90</v>
          </cell>
          <cell r="G441" t="str">
            <v>05119</v>
          </cell>
          <cell r="H441">
            <v>0.66933336699122847</v>
          </cell>
          <cell r="I441">
            <v>0.15304149942489323</v>
          </cell>
          <cell r="J441">
            <v>0.17762513358387833</v>
          </cell>
        </row>
        <row r="442">
          <cell r="A442">
            <v>51200201</v>
          </cell>
          <cell r="B442" t="str">
            <v>موكيت سادة سمك 3 مل- تركيا</v>
          </cell>
          <cell r="C442" t="str">
            <v>م2</v>
          </cell>
          <cell r="D442">
            <v>26.782608695652176</v>
          </cell>
          <cell r="E442">
            <v>52.5</v>
          </cell>
          <cell r="F442">
            <v>20.333333333333332</v>
          </cell>
          <cell r="G442" t="str">
            <v>05119</v>
          </cell>
          <cell r="H442">
            <v>0.66933336699122847</v>
          </cell>
          <cell r="I442">
            <v>0.15304149942489323</v>
          </cell>
          <cell r="J442">
            <v>0.17762513358387833</v>
          </cell>
        </row>
        <row r="443">
          <cell r="A443">
            <v>52000102</v>
          </cell>
          <cell r="B443" t="str">
            <v>لحاف صيفي قماش بولستير- مزدوج - محلي</v>
          </cell>
          <cell r="C443" t="str">
            <v>لحاف</v>
          </cell>
          <cell r="D443">
            <v>53.07692307692308</v>
          </cell>
          <cell r="E443">
            <v>70</v>
          </cell>
          <cell r="F443">
            <v>27.571428571428573</v>
          </cell>
          <cell r="G443" t="str">
            <v>05219</v>
          </cell>
          <cell r="H443">
            <v>0.77338824311692522</v>
          </cell>
          <cell r="I443">
            <v>5.7961258856608702E-2</v>
          </cell>
          <cell r="J443">
            <v>0.16865049802646612</v>
          </cell>
        </row>
        <row r="444">
          <cell r="A444">
            <v>52000103</v>
          </cell>
          <cell r="B444" t="str">
            <v>حرام مفرد شتوي - 1.60*2.20 - وبر - شركة well</v>
          </cell>
          <cell r="C444" t="str">
            <v>حرام</v>
          </cell>
          <cell r="D444">
            <v>54.347826086956523</v>
          </cell>
          <cell r="E444">
            <v>180</v>
          </cell>
          <cell r="F444">
            <v>51.666666666666664</v>
          </cell>
          <cell r="G444" t="str">
            <v>05212</v>
          </cell>
          <cell r="H444">
            <v>0.63970106502810076</v>
          </cell>
          <cell r="I444">
            <v>0.14881960921662801</v>
          </cell>
          <cell r="J444">
            <v>0.21147932575527112</v>
          </cell>
        </row>
        <row r="445">
          <cell r="A445">
            <v>52000106</v>
          </cell>
          <cell r="B445" t="str">
            <v>حرام مجوز شتوي - 2.20*2.40 وبر - شركة well</v>
          </cell>
          <cell r="C445" t="str">
            <v>حرام</v>
          </cell>
          <cell r="D445">
            <v>79.318181818181813</v>
          </cell>
          <cell r="E445">
            <v>210</v>
          </cell>
          <cell r="F445">
            <v>105</v>
          </cell>
          <cell r="G445" t="str">
            <v>05212</v>
          </cell>
          <cell r="H445">
            <v>0.63970106502810076</v>
          </cell>
          <cell r="I445">
            <v>0.14881960921662801</v>
          </cell>
          <cell r="J445">
            <v>0.21147932575527112</v>
          </cell>
        </row>
        <row r="446">
          <cell r="A446">
            <v>52000201</v>
          </cell>
          <cell r="B446" t="str">
            <v>شرشف تخت 100% قطن- مزدوج - صيفي -2.20*2.40م</v>
          </cell>
          <cell r="C446" t="str">
            <v>شرشف</v>
          </cell>
          <cell r="D446">
            <v>85.322580645161295</v>
          </cell>
          <cell r="E446">
            <v>115</v>
          </cell>
          <cell r="F446">
            <v>61.666666666666664</v>
          </cell>
          <cell r="G446" t="str">
            <v>05212</v>
          </cell>
          <cell r="H446">
            <v>0.63970106502810076</v>
          </cell>
          <cell r="I446">
            <v>0.14881960921662801</v>
          </cell>
          <cell r="J446">
            <v>0.21147932575527112</v>
          </cell>
        </row>
        <row r="447">
          <cell r="A447">
            <v>52000203</v>
          </cell>
          <cell r="B447" t="str">
            <v>شرشف تخت مزدوج -جوبلن 2.30م*2.50م صيني مع 2 مخدات</v>
          </cell>
          <cell r="C447" t="str">
            <v>شرشف</v>
          </cell>
          <cell r="D447">
            <v>78.048780487804876</v>
          </cell>
          <cell r="E447">
            <v>155</v>
          </cell>
          <cell r="F447">
            <v>65</v>
          </cell>
          <cell r="G447" t="str">
            <v>05212</v>
          </cell>
          <cell r="H447">
            <v>0.63970106502810076</v>
          </cell>
          <cell r="I447">
            <v>0.14881960921662801</v>
          </cell>
          <cell r="J447">
            <v>0.21147932575527112</v>
          </cell>
        </row>
        <row r="448">
          <cell r="A448">
            <v>52000301</v>
          </cell>
          <cell r="B448" t="str">
            <v>منشفة حمام 60% +40%بولستر -صيني 50*90</v>
          </cell>
          <cell r="C448" t="str">
            <v>منشفة</v>
          </cell>
          <cell r="D448">
            <v>23.205128205128204</v>
          </cell>
          <cell r="E448">
            <v>55</v>
          </cell>
          <cell r="F448">
            <v>17.5</v>
          </cell>
          <cell r="G448" t="str">
            <v>05213</v>
          </cell>
          <cell r="H448">
            <v>0.75981830424439545</v>
          </cell>
          <cell r="I448">
            <v>7.7543632507309099E-2</v>
          </cell>
          <cell r="J448">
            <v>0.16263806324829541</v>
          </cell>
        </row>
        <row r="449">
          <cell r="A449">
            <v>52000303</v>
          </cell>
          <cell r="B449" t="str">
            <v>منشفة وجه (بشكير) 45*75 سم 50% قطن - صيني</v>
          </cell>
          <cell r="C449" t="str">
            <v>منشفة</v>
          </cell>
          <cell r="D449">
            <v>9.6410256410256405</v>
          </cell>
          <cell r="E449">
            <v>27.5</v>
          </cell>
          <cell r="F449">
            <v>16</v>
          </cell>
          <cell r="G449" t="str">
            <v>05213</v>
          </cell>
          <cell r="H449">
            <v>0.75981830424439545</v>
          </cell>
          <cell r="I449">
            <v>7.7543632507309099E-2</v>
          </cell>
          <cell r="J449">
            <v>0.16263806324829541</v>
          </cell>
        </row>
        <row r="450">
          <cell r="A450">
            <v>52000401</v>
          </cell>
          <cell r="B450" t="str">
            <v>قماش ستان ملون عرض 280سم - جيكار - صيني</v>
          </cell>
          <cell r="C450" t="str">
            <v>متر</v>
          </cell>
          <cell r="D450">
            <v>17.833333333333332</v>
          </cell>
          <cell r="E450">
            <v>30</v>
          </cell>
          <cell r="F450">
            <v>16.666666666666668</v>
          </cell>
          <cell r="G450" t="str">
            <v>05211</v>
          </cell>
          <cell r="H450">
            <v>0.79215470401165167</v>
          </cell>
          <cell r="I450">
            <v>0.1617358285784074</v>
          </cell>
          <cell r="J450">
            <v>4.6109467409941068E-2</v>
          </cell>
        </row>
        <row r="451">
          <cell r="A451">
            <v>52000501</v>
          </cell>
          <cell r="B451" t="str">
            <v>مخدة محشية قطن - هوليفيل 1 كغم - مع وجه - محلي</v>
          </cell>
          <cell r="C451" t="str">
            <v>مخدة</v>
          </cell>
          <cell r="D451">
            <v>23.787878787878789</v>
          </cell>
          <cell r="E451">
            <v>45</v>
          </cell>
          <cell r="F451">
            <v>13.833333333333334</v>
          </cell>
          <cell r="G451" t="str">
            <v>05219</v>
          </cell>
          <cell r="H451">
            <v>0.77338824311692522</v>
          </cell>
          <cell r="I451">
            <v>5.7961258856608702E-2</v>
          </cell>
          <cell r="J451">
            <v>0.16865049802646612</v>
          </cell>
        </row>
        <row r="452">
          <cell r="A452">
            <v>52000502</v>
          </cell>
          <cell r="B452" t="str">
            <v>مخدة صوف صناعي -اكرلن مع وجه -محلي</v>
          </cell>
          <cell r="C452" t="str">
            <v>مخدة</v>
          </cell>
          <cell r="D452">
            <v>19.366666666666667</v>
          </cell>
          <cell r="E452">
            <v>25</v>
          </cell>
          <cell r="F452">
            <v>12</v>
          </cell>
          <cell r="G452" t="str">
            <v>05219</v>
          </cell>
          <cell r="H452">
            <v>0.77338824311692522</v>
          </cell>
          <cell r="I452">
            <v>5.7961258856608702E-2</v>
          </cell>
          <cell r="J452">
            <v>0.16865049802646612</v>
          </cell>
        </row>
        <row r="453">
          <cell r="A453">
            <v>53100101</v>
          </cell>
          <cell r="B453" t="str">
            <v xml:space="preserve">ثلاجة - LG-  حجم 381 - yc </v>
          </cell>
          <cell r="C453" t="str">
            <v>ثلاجة 381 لتر</v>
          </cell>
          <cell r="D453">
            <v>2985</v>
          </cell>
          <cell r="E453">
            <v>2950</v>
          </cell>
          <cell r="F453">
            <v>3069.8379629629621</v>
          </cell>
          <cell r="G453" t="str">
            <v>05311</v>
          </cell>
          <cell r="H453">
            <v>0.67061447781073968</v>
          </cell>
          <cell r="I453">
            <v>0.15258502992575743</v>
          </cell>
          <cell r="J453">
            <v>0.17680049226350286</v>
          </cell>
        </row>
        <row r="454">
          <cell r="A454">
            <v>53100104</v>
          </cell>
          <cell r="B454" t="str">
            <v xml:space="preserve">ثلاجة - BEKO حجم 505 لتر كود 152240 S </v>
          </cell>
          <cell r="C454" t="str">
            <v>ثلاجة 505 لتر</v>
          </cell>
          <cell r="D454">
            <v>3389</v>
          </cell>
          <cell r="E454">
            <v>4000</v>
          </cell>
          <cell r="F454">
            <v>2100</v>
          </cell>
          <cell r="G454" t="str">
            <v>05311</v>
          </cell>
          <cell r="H454">
            <v>0.67061447781073968</v>
          </cell>
          <cell r="I454">
            <v>0.15258502992575743</v>
          </cell>
          <cell r="J454">
            <v>0.17680049226350286</v>
          </cell>
        </row>
        <row r="455">
          <cell r="A455">
            <v>53100201</v>
          </cell>
          <cell r="B455" t="str">
            <v>غسالة BEKO  فل اوتوماتك 7 كغم  - 1000 دورة - 7502b - S</v>
          </cell>
          <cell r="C455" t="str">
            <v>غسالة</v>
          </cell>
          <cell r="D455">
            <v>1542.8571428571429</v>
          </cell>
          <cell r="E455">
            <v>2050</v>
          </cell>
          <cell r="F455">
            <v>1750</v>
          </cell>
          <cell r="G455" t="str">
            <v>05312</v>
          </cell>
          <cell r="H455">
            <v>0.70224190663415309</v>
          </cell>
          <cell r="I455">
            <v>0.12162353743459094</v>
          </cell>
          <cell r="J455">
            <v>0.17613455593125601</v>
          </cell>
        </row>
        <row r="456">
          <cell r="A456">
            <v>53100205</v>
          </cell>
          <cell r="B456" t="str">
            <v>غسالة LG   حجم 8 كغم 1200 دورة DIRECT DRIVE</v>
          </cell>
          <cell r="C456" t="str">
            <v>غسالة</v>
          </cell>
          <cell r="D456">
            <v>2305.5555555555557</v>
          </cell>
          <cell r="E456">
            <v>2700</v>
          </cell>
          <cell r="F456">
            <v>2125</v>
          </cell>
          <cell r="G456" t="str">
            <v>05312</v>
          </cell>
          <cell r="H456">
            <v>0.70224190663415309</v>
          </cell>
          <cell r="I456">
            <v>0.12162353743459094</v>
          </cell>
          <cell r="J456">
            <v>0.17613455593125601</v>
          </cell>
        </row>
        <row r="457">
          <cell r="A457">
            <v>53100301</v>
          </cell>
          <cell r="B457" t="str">
            <v>فرن غاز ستانليس ستيل GLEMGAZE حجم 90 سم - كود 9612 - انتاج ايطاليا</v>
          </cell>
          <cell r="C457" t="str">
            <v>فرن</v>
          </cell>
          <cell r="D457">
            <v>4200</v>
          </cell>
          <cell r="E457">
            <v>3000</v>
          </cell>
          <cell r="F457">
            <v>4200</v>
          </cell>
          <cell r="G457" t="str">
            <v>05311</v>
          </cell>
          <cell r="H457">
            <v>0.67061447781073968</v>
          </cell>
          <cell r="I457">
            <v>0.15258502992575743</v>
          </cell>
          <cell r="J457">
            <v>0.17680049226350286</v>
          </cell>
        </row>
        <row r="458">
          <cell r="A458">
            <v>53100302</v>
          </cell>
          <cell r="B458" t="str">
            <v>فرن غاز ستانليس ستيل GLEMGAZE حجم 60 سم ابيض اللون- كود 6613 - انتاج ايطاليا</v>
          </cell>
          <cell r="C458" t="str">
            <v>فرن</v>
          </cell>
          <cell r="D458">
            <v>2803.75</v>
          </cell>
          <cell r="E458">
            <v>2400</v>
          </cell>
          <cell r="F458">
            <v>3000</v>
          </cell>
          <cell r="G458" t="str">
            <v>05311</v>
          </cell>
          <cell r="H458">
            <v>0.67061447781073968</v>
          </cell>
          <cell r="I458">
            <v>0.15258502992575743</v>
          </cell>
          <cell r="J458">
            <v>0.17680049226350286</v>
          </cell>
        </row>
        <row r="459">
          <cell r="A459">
            <v>53100401</v>
          </cell>
          <cell r="B459" t="str">
            <v>مكيف هواء  1 طن  كود 18.300</v>
          </cell>
          <cell r="C459" t="str">
            <v>مكيف</v>
          </cell>
          <cell r="D459">
            <v>1766.6666666666667</v>
          </cell>
          <cell r="E459">
            <v>1800</v>
          </cell>
          <cell r="F459">
            <v>2041.6666666666667</v>
          </cell>
          <cell r="G459" t="str">
            <v>05313</v>
          </cell>
          <cell r="H459">
            <v>0.67892098369282472</v>
          </cell>
          <cell r="I459">
            <v>0.18218894303238967</v>
          </cell>
          <cell r="J459">
            <v>0.13889007327478564</v>
          </cell>
        </row>
        <row r="460">
          <cell r="A460">
            <v>53100404</v>
          </cell>
          <cell r="B460" t="str">
            <v xml:space="preserve">صوبة غاز EUROPA  كود 9374 انتاج تركيا </v>
          </cell>
          <cell r="C460" t="str">
            <v>صوبة</v>
          </cell>
          <cell r="D460">
            <v>393.63636363636363</v>
          </cell>
          <cell r="E460">
            <v>350</v>
          </cell>
          <cell r="F460">
            <v>370</v>
          </cell>
          <cell r="G460" t="str">
            <v>05313</v>
          </cell>
          <cell r="H460">
            <v>0.67892098369282472</v>
          </cell>
          <cell r="I460">
            <v>0.18218894303238967</v>
          </cell>
          <cell r="J460">
            <v>0.13889007327478564</v>
          </cell>
        </row>
        <row r="461">
          <cell r="A461">
            <v>53100406</v>
          </cell>
          <cell r="B461" t="str">
            <v>صوبة كهربائية UNIVERSAL  عدد الشمعات 4 مع سلك انتاج تركيا - كود 9799</v>
          </cell>
          <cell r="C461" t="str">
            <v>صوبة</v>
          </cell>
          <cell r="D461">
            <v>141</v>
          </cell>
          <cell r="E461">
            <v>200</v>
          </cell>
          <cell r="F461">
            <v>91.666666666666671</v>
          </cell>
          <cell r="G461" t="str">
            <v>05313</v>
          </cell>
          <cell r="H461">
            <v>0.67892098369282472</v>
          </cell>
          <cell r="I461">
            <v>0.18218894303238967</v>
          </cell>
          <cell r="J461">
            <v>0.13889007327478564</v>
          </cell>
        </row>
        <row r="462">
          <cell r="A462">
            <v>53100408</v>
          </cell>
          <cell r="B462" t="str">
            <v xml:space="preserve">سخان حمام اتمور - اسرئيل نوع HOTER </v>
          </cell>
          <cell r="C462" t="str">
            <v>اتمور</v>
          </cell>
          <cell r="D462">
            <v>159</v>
          </cell>
          <cell r="E462">
            <v>280</v>
          </cell>
          <cell r="F462">
            <v>151.66666666666666</v>
          </cell>
          <cell r="G462" t="str">
            <v>05313</v>
          </cell>
          <cell r="H462">
            <v>0.67892098369282472</v>
          </cell>
          <cell r="I462">
            <v>0.18218894303238967</v>
          </cell>
          <cell r="J462">
            <v>0.13889007327478564</v>
          </cell>
        </row>
        <row r="463">
          <cell r="A463">
            <v>53100409</v>
          </cell>
          <cell r="B463" t="str">
            <v xml:space="preserve">مكيف هواء  1 طن ميديا hi8ig صيني مع التركيب </v>
          </cell>
          <cell r="C463" t="str">
            <v xml:space="preserve">مكيف - 1 طن </v>
          </cell>
          <cell r="D463">
            <v>2100</v>
          </cell>
          <cell r="E463">
            <v>2100</v>
          </cell>
          <cell r="F463">
            <v>2050</v>
          </cell>
          <cell r="G463" t="str">
            <v>05313</v>
          </cell>
          <cell r="H463">
            <v>0.67892098369282472</v>
          </cell>
          <cell r="I463">
            <v>0.18218894303238967</v>
          </cell>
          <cell r="J463">
            <v>0.13889007327478564</v>
          </cell>
        </row>
        <row r="464">
          <cell r="A464">
            <v>53100501</v>
          </cell>
          <cell r="B464" t="str">
            <v xml:space="preserve">مكنسة كهربائية UNIVERSAL  قوة 1800 واط مع تحكم - كود 9800 استيراد تركيا </v>
          </cell>
          <cell r="C464" t="str">
            <v>مكنسة</v>
          </cell>
          <cell r="D464">
            <v>420</v>
          </cell>
          <cell r="E464">
            <v>350</v>
          </cell>
          <cell r="F464">
            <v>180</v>
          </cell>
          <cell r="G464" t="str">
            <v>05314</v>
          </cell>
          <cell r="H464">
            <v>0.60219046219074479</v>
          </cell>
          <cell r="I464">
            <v>0.25786644493059285</v>
          </cell>
          <cell r="J464">
            <v>0.13994309287866227</v>
          </cell>
        </row>
        <row r="465">
          <cell r="A465">
            <v>53200102</v>
          </cell>
          <cell r="B465" t="str">
            <v>توستر كبس UNIVERSAL قوة 1800 واط  كود 321 - استيراد تركيا</v>
          </cell>
          <cell r="C465" t="str">
            <v>توستر</v>
          </cell>
          <cell r="D465">
            <v>333.33333333333331</v>
          </cell>
          <cell r="E465">
            <v>250</v>
          </cell>
          <cell r="F465">
            <v>120</v>
          </cell>
          <cell r="G465" t="str">
            <v>05329</v>
          </cell>
          <cell r="H465">
            <v>0.37448497413256521</v>
          </cell>
          <cell r="I465">
            <v>0.11602700119673301</v>
          </cell>
          <cell r="J465">
            <v>0.50948802467070164</v>
          </cell>
        </row>
        <row r="466">
          <cell r="A466">
            <v>53200103</v>
          </cell>
          <cell r="B466" t="str">
            <v>خلاط محضر الطعام PHILIPS كود 7628 مع بعض القطع مثل بلندر، براشة، عصارة، مفرمة لحمة، انتاج بولندا تجميع الصين</v>
          </cell>
          <cell r="C466" t="str">
            <v>خلاط</v>
          </cell>
          <cell r="D466">
            <v>536.66666666666663</v>
          </cell>
          <cell r="E466">
            <v>550</v>
          </cell>
          <cell r="F466">
            <v>250</v>
          </cell>
          <cell r="G466" t="str">
            <v>05329</v>
          </cell>
          <cell r="H466">
            <v>0.37448497413256521</v>
          </cell>
          <cell r="I466">
            <v>0.11602700119673301</v>
          </cell>
          <cell r="J466">
            <v>0.50948802467070164</v>
          </cell>
        </row>
        <row r="467">
          <cell r="A467">
            <v>53200201</v>
          </cell>
          <cell r="B467" t="str">
            <v>مكوى بخار UNIVERSAL قوة 1400 واط كود uni si 2100 b انتاج الصين</v>
          </cell>
          <cell r="C467" t="str">
            <v>مكوى</v>
          </cell>
          <cell r="D467">
            <v>112.72727272727273</v>
          </cell>
          <cell r="E467">
            <v>250</v>
          </cell>
          <cell r="F467">
            <v>85</v>
          </cell>
          <cell r="G467" t="str">
            <v>05329</v>
          </cell>
          <cell r="H467">
            <v>0.37448497413256521</v>
          </cell>
          <cell r="I467">
            <v>0.11602700119673301</v>
          </cell>
          <cell r="J467">
            <v>0.50948802467070164</v>
          </cell>
        </row>
        <row r="468">
          <cell r="A468">
            <v>53200202</v>
          </cell>
          <cell r="B468" t="str">
            <v>مكوى بخار PHILIPS قوة 2200 واط  موديل 2042 gc - انتاج الصين</v>
          </cell>
          <cell r="C468" t="str">
            <v>مكوى</v>
          </cell>
          <cell r="D468">
            <v>186.15384615384616</v>
          </cell>
          <cell r="E468">
            <v>200</v>
          </cell>
          <cell r="F468">
            <v>132.5</v>
          </cell>
          <cell r="G468" t="str">
            <v>05329</v>
          </cell>
          <cell r="H468">
            <v>0.37448497413256521</v>
          </cell>
          <cell r="I468">
            <v>0.11602700119673301</v>
          </cell>
          <cell r="J468">
            <v>0.50948802467070164</v>
          </cell>
        </row>
        <row r="469">
          <cell r="A469">
            <v>53200205</v>
          </cell>
          <cell r="B469" t="str">
            <v>مروحة SONICA  مع عمود بلاستيك، 3 سرعات 20 انش كود S - 20 P  انتاج الصين</v>
          </cell>
          <cell r="C469" t="str">
            <v>مروحة</v>
          </cell>
          <cell r="D469">
            <v>171.42857142857142</v>
          </cell>
          <cell r="E469">
            <v>150</v>
          </cell>
          <cell r="F469">
            <v>177.5</v>
          </cell>
          <cell r="G469" t="str">
            <v>05329</v>
          </cell>
          <cell r="H469">
            <v>0.37448497413256521</v>
          </cell>
          <cell r="I469">
            <v>0.11602700119673301</v>
          </cell>
          <cell r="J469">
            <v>0.50948802467070164</v>
          </cell>
        </row>
        <row r="470">
          <cell r="A470">
            <v>53200206</v>
          </cell>
          <cell r="B470" t="str">
            <v>مروحة GOLD LINE مع عمود + TIMER ،3  سرعات 16 انش كود 906 انتاج الصين</v>
          </cell>
          <cell r="C470" t="str">
            <v>مروحة</v>
          </cell>
          <cell r="D470">
            <v>120</v>
          </cell>
          <cell r="E470">
            <v>200</v>
          </cell>
          <cell r="F470">
            <v>111.66666666666667</v>
          </cell>
          <cell r="G470" t="str">
            <v>05329</v>
          </cell>
          <cell r="H470">
            <v>0.37448497413256521</v>
          </cell>
          <cell r="I470">
            <v>0.11602700119673301</v>
          </cell>
          <cell r="J470">
            <v>0.50948802467070164</v>
          </cell>
        </row>
        <row r="471">
          <cell r="A471">
            <v>54000101</v>
          </cell>
          <cell r="B471" t="str">
            <v>طقم صحون زجاج سادة9.5 انش (6 صحون)- الصين -</v>
          </cell>
          <cell r="C471" t="str">
            <v>طقم</v>
          </cell>
          <cell r="D471">
            <v>15.833333333333334</v>
          </cell>
          <cell r="E471">
            <v>32.5</v>
          </cell>
          <cell r="F471">
            <v>15</v>
          </cell>
          <cell r="G471" t="str">
            <v>05411</v>
          </cell>
          <cell r="H471">
            <v>0.66883308244089723</v>
          </cell>
          <cell r="I471">
            <v>0.10551234076038281</v>
          </cell>
          <cell r="J471">
            <v>0.22565457679871992</v>
          </cell>
        </row>
        <row r="472">
          <cell r="A472">
            <v>54000103</v>
          </cell>
          <cell r="B472" t="str">
            <v>كاسات شاي - عدد 6 - ابيض أو مورد - صيني</v>
          </cell>
          <cell r="C472" t="str">
            <v>طقم كاسات - عدد 6</v>
          </cell>
          <cell r="D472">
            <v>14</v>
          </cell>
          <cell r="E472">
            <v>24.13095238095238</v>
          </cell>
          <cell r="F472">
            <v>12.333333333333334</v>
          </cell>
          <cell r="G472" t="str">
            <v>05411</v>
          </cell>
          <cell r="H472">
            <v>0.66883308244089723</v>
          </cell>
          <cell r="I472">
            <v>0.10551234076038281</v>
          </cell>
          <cell r="J472">
            <v>0.22565457679871992</v>
          </cell>
        </row>
        <row r="473">
          <cell r="A473">
            <v>54000202</v>
          </cell>
          <cell r="B473" t="str">
            <v>طقم صحون - 18 قطعة - مورد أو سادة - حجم  كبير - بورسلان</v>
          </cell>
          <cell r="C473" t="str">
            <v>طقم - 18 قطعة</v>
          </cell>
          <cell r="D473">
            <v>41.333333333333336</v>
          </cell>
          <cell r="E473">
            <v>67.5</v>
          </cell>
          <cell r="F473">
            <v>28.333333333333332</v>
          </cell>
          <cell r="G473" t="str">
            <v>05411</v>
          </cell>
          <cell r="H473">
            <v>0.66883308244089723</v>
          </cell>
          <cell r="I473">
            <v>0.10551234076038281</v>
          </cell>
          <cell r="J473">
            <v>0.22565457679871992</v>
          </cell>
        </row>
        <row r="474">
          <cell r="A474">
            <v>54000203</v>
          </cell>
          <cell r="B474" t="str">
            <v>طقم صحون زبادي مجور(6 صحون) -بيزس-صيني</v>
          </cell>
          <cell r="C474" t="str">
            <v>طقم</v>
          </cell>
          <cell r="D474">
            <v>12.7</v>
          </cell>
          <cell r="E474">
            <v>25</v>
          </cell>
          <cell r="F474">
            <v>14</v>
          </cell>
          <cell r="G474" t="str">
            <v>05411</v>
          </cell>
          <cell r="H474">
            <v>0.66883308244089723</v>
          </cell>
          <cell r="I474">
            <v>0.10551234076038281</v>
          </cell>
          <cell r="J474">
            <v>0.22565457679871992</v>
          </cell>
        </row>
        <row r="475">
          <cell r="A475">
            <v>54000301</v>
          </cell>
          <cell r="B475" t="str">
            <v>طقم طناجر توتي 3قطع - صيني</v>
          </cell>
          <cell r="C475" t="str">
            <v>طقم</v>
          </cell>
          <cell r="D475">
            <v>45</v>
          </cell>
          <cell r="E475">
            <v>80</v>
          </cell>
          <cell r="F475">
            <v>30</v>
          </cell>
          <cell r="G475" t="str">
            <v>05413</v>
          </cell>
          <cell r="H475">
            <v>0.73585584494255019</v>
          </cell>
          <cell r="I475">
            <v>8.1214675956411173E-2</v>
          </cell>
          <cell r="J475">
            <v>0.1829294791010386</v>
          </cell>
        </row>
        <row r="476">
          <cell r="A476">
            <v>54000302</v>
          </cell>
          <cell r="B476" t="str">
            <v>جاط عجين كبير - محلي بلاستيك</v>
          </cell>
          <cell r="C476" t="str">
            <v>جاط</v>
          </cell>
          <cell r="D476">
            <v>18.545454545454547</v>
          </cell>
          <cell r="E476">
            <v>13.125</v>
          </cell>
          <cell r="F476">
            <v>17</v>
          </cell>
          <cell r="G476" t="str">
            <v>05413</v>
          </cell>
          <cell r="H476">
            <v>0.73585584494255019</v>
          </cell>
          <cell r="I476">
            <v>8.1214675956411173E-2</v>
          </cell>
          <cell r="J476">
            <v>0.1829294791010386</v>
          </cell>
        </row>
        <row r="477">
          <cell r="A477">
            <v>54000303</v>
          </cell>
          <cell r="B477" t="str">
            <v>ابريق شاي ستانلس 1.5 لتر - الصين</v>
          </cell>
          <cell r="C477" t="str">
            <v>ابريق</v>
          </cell>
          <cell r="D477">
            <v>15.3125</v>
          </cell>
          <cell r="E477">
            <v>25</v>
          </cell>
          <cell r="F477">
            <v>14.333333333333334</v>
          </cell>
          <cell r="G477" t="str">
            <v>05413</v>
          </cell>
          <cell r="H477">
            <v>0.73585584494255019</v>
          </cell>
          <cell r="I477">
            <v>8.1214675956411173E-2</v>
          </cell>
          <cell r="J477">
            <v>0.1829294791010386</v>
          </cell>
        </row>
        <row r="478">
          <cell r="A478">
            <v>54000304</v>
          </cell>
          <cell r="B478" t="str">
            <v>طقم طناجر 3قطع - ابو عين  -محلي</v>
          </cell>
          <cell r="C478" t="str">
            <v>طقم</v>
          </cell>
          <cell r="D478">
            <v>63.18181818181818</v>
          </cell>
          <cell r="E478">
            <v>65</v>
          </cell>
          <cell r="F478">
            <v>0</v>
          </cell>
          <cell r="G478" t="str">
            <v>05413</v>
          </cell>
          <cell r="H478">
            <v>0.73585584494255019</v>
          </cell>
          <cell r="I478">
            <v>8.1214675956411173E-2</v>
          </cell>
          <cell r="J478">
            <v>0.1829294791010386</v>
          </cell>
        </row>
        <row r="479">
          <cell r="A479">
            <v>54000305</v>
          </cell>
          <cell r="B479" t="str">
            <v>طقم طناجر 3 قطع - الجوهرة - محلي</v>
          </cell>
          <cell r="C479" t="str">
            <v>طقم</v>
          </cell>
          <cell r="D479">
            <v>0</v>
          </cell>
          <cell r="E479">
            <v>0</v>
          </cell>
          <cell r="F479">
            <v>45</v>
          </cell>
          <cell r="G479" t="str">
            <v>05413</v>
          </cell>
          <cell r="H479">
            <v>0.73585584494255019</v>
          </cell>
          <cell r="I479">
            <v>8.1214675956411173E-2</v>
          </cell>
          <cell r="J479">
            <v>0.1829294791010386</v>
          </cell>
        </row>
        <row r="480">
          <cell r="A480">
            <v>54000401</v>
          </cell>
          <cell r="B480" t="str">
            <v xml:space="preserve"> طنجرة ضغط  ستيل سلامبوس- برتغال - حجم 12 لتر</v>
          </cell>
          <cell r="C480" t="str">
            <v>طنجرة</v>
          </cell>
          <cell r="D480">
            <v>397.85714285714283</v>
          </cell>
          <cell r="E480">
            <v>575</v>
          </cell>
          <cell r="F480">
            <v>380</v>
          </cell>
          <cell r="G480" t="str">
            <v>05413</v>
          </cell>
          <cell r="H480">
            <v>0.73585584494255019</v>
          </cell>
          <cell r="I480">
            <v>8.1214675956411173E-2</v>
          </cell>
          <cell r="J480">
            <v>0.1829294791010386</v>
          </cell>
        </row>
        <row r="481">
          <cell r="A481">
            <v>54000402</v>
          </cell>
          <cell r="B481" t="str">
            <v>طقم صواني فرن ستيل -3 قطع- الصين</v>
          </cell>
          <cell r="C481" t="str">
            <v>طقم</v>
          </cell>
          <cell r="D481">
            <v>32.466666666666669</v>
          </cell>
          <cell r="E481">
            <v>75</v>
          </cell>
          <cell r="F481">
            <v>35</v>
          </cell>
          <cell r="G481" t="str">
            <v>05413</v>
          </cell>
          <cell r="H481">
            <v>0.73585584494255019</v>
          </cell>
          <cell r="I481">
            <v>8.1214675956411173E-2</v>
          </cell>
          <cell r="J481">
            <v>0.1829294791010386</v>
          </cell>
        </row>
        <row r="482">
          <cell r="A482">
            <v>54000502</v>
          </cell>
          <cell r="B482" t="str">
            <v>حمالة خضار بلاستيك للمطبخ 4 طبقات(حجم كبير)- محلي  - الأشمر</v>
          </cell>
          <cell r="C482" t="str">
            <v>حمالة - حجم كبير</v>
          </cell>
          <cell r="D482">
            <v>45.357142857142854</v>
          </cell>
          <cell r="E482">
            <v>45</v>
          </cell>
          <cell r="F482">
            <v>21.25</v>
          </cell>
          <cell r="G482" t="str">
            <v>05413</v>
          </cell>
          <cell r="H482">
            <v>0.73585584494255019</v>
          </cell>
          <cell r="I482">
            <v>8.1214675956411173E-2</v>
          </cell>
          <cell r="J482">
            <v>0.1829294791010386</v>
          </cell>
        </row>
        <row r="483">
          <cell r="A483">
            <v>54000503</v>
          </cell>
          <cell r="B483" t="str">
            <v>مجرود بلاستيك -محلي</v>
          </cell>
          <cell r="C483" t="str">
            <v>مجرود</v>
          </cell>
          <cell r="D483">
            <v>2.6666666666666665</v>
          </cell>
          <cell r="E483">
            <v>9</v>
          </cell>
          <cell r="F483">
            <v>1</v>
          </cell>
          <cell r="G483" t="str">
            <v>05413</v>
          </cell>
          <cell r="H483">
            <v>0.73585584494255019</v>
          </cell>
          <cell r="I483">
            <v>8.1214675956411173E-2</v>
          </cell>
          <cell r="J483">
            <v>0.1829294791010386</v>
          </cell>
        </row>
        <row r="484">
          <cell r="A484">
            <v>54000601</v>
          </cell>
          <cell r="B484" t="str">
            <v>مقلي عادي حجم (24سم) - تيفال -فرنسا</v>
          </cell>
          <cell r="C484" t="str">
            <v>مقلى</v>
          </cell>
          <cell r="D484">
            <v>78.75</v>
          </cell>
          <cell r="E484">
            <v>78.650793650793645</v>
          </cell>
          <cell r="F484">
            <v>53.333333333333336</v>
          </cell>
          <cell r="G484" t="str">
            <v>05413</v>
          </cell>
          <cell r="H484">
            <v>0.73585584494255019</v>
          </cell>
          <cell r="I484">
            <v>8.1214675956411173E-2</v>
          </cell>
          <cell r="J484">
            <v>0.1829294791010386</v>
          </cell>
        </row>
        <row r="485">
          <cell r="A485">
            <v>54000602</v>
          </cell>
          <cell r="B485" t="str">
            <v xml:space="preserve">طقم طناجر 3 قطع  حجم 20 سم /2 لتر، حجم 26 سم / 8 لتر، حجم 30 سم / 11 لتر - تيفال - فرنسا </v>
          </cell>
          <cell r="C485" t="str">
            <v>طقم</v>
          </cell>
          <cell r="D485">
            <v>486.66666666666669</v>
          </cell>
          <cell r="E485">
            <v>700</v>
          </cell>
          <cell r="F485">
            <v>376.66666666666669</v>
          </cell>
          <cell r="G485" t="str">
            <v>05413</v>
          </cell>
          <cell r="H485">
            <v>0.73585584494255019</v>
          </cell>
          <cell r="I485">
            <v>8.1214675956411173E-2</v>
          </cell>
          <cell r="J485">
            <v>0.1829294791010386</v>
          </cell>
        </row>
        <row r="486">
          <cell r="A486">
            <v>54000803</v>
          </cell>
          <cell r="B486" t="str">
            <v>حمالة جلي بلاستيك طبقتين -تركي</v>
          </cell>
          <cell r="C486" t="str">
            <v>حمالة</v>
          </cell>
          <cell r="D486">
            <v>27.333333333333332</v>
          </cell>
          <cell r="E486">
            <v>30</v>
          </cell>
          <cell r="F486">
            <v>0</v>
          </cell>
          <cell r="G486" t="str">
            <v>05413</v>
          </cell>
          <cell r="H486">
            <v>0.73585584494255019</v>
          </cell>
          <cell r="I486">
            <v>8.1214675956411173E-2</v>
          </cell>
          <cell r="J486">
            <v>0.1829294791010386</v>
          </cell>
        </row>
        <row r="487">
          <cell r="A487">
            <v>54000806</v>
          </cell>
          <cell r="B487" t="str">
            <v>حمالة جلي  بلاستيك - طبقتين - الصين</v>
          </cell>
          <cell r="C487" t="str">
            <v>حمالة جلي</v>
          </cell>
          <cell r="D487">
            <v>0</v>
          </cell>
          <cell r="E487">
            <v>0</v>
          </cell>
          <cell r="F487">
            <v>15</v>
          </cell>
          <cell r="G487" t="str">
            <v>05413</v>
          </cell>
          <cell r="H487">
            <v>0.73585584494255019</v>
          </cell>
          <cell r="I487">
            <v>8.1214675956411173E-2</v>
          </cell>
          <cell r="J487">
            <v>0.1829294791010386</v>
          </cell>
        </row>
        <row r="488">
          <cell r="A488">
            <v>55200101</v>
          </cell>
          <cell r="B488" t="str">
            <v>منشار يدوي شحر</v>
          </cell>
          <cell r="C488" t="str">
            <v>منشار</v>
          </cell>
          <cell r="D488">
            <v>15</v>
          </cell>
          <cell r="E488">
            <v>14.555555555555555</v>
          </cell>
          <cell r="F488">
            <v>13</v>
          </cell>
          <cell r="G488" t="str">
            <v>05522</v>
          </cell>
          <cell r="H488">
            <v>0.50141401930498952</v>
          </cell>
          <cell r="I488">
            <v>0.13908354510576848</v>
          </cell>
          <cell r="J488">
            <v>0.35950243558924211</v>
          </cell>
        </row>
        <row r="489">
          <cell r="A489">
            <v>55200102</v>
          </cell>
          <cell r="B489" t="str">
            <v>مفك عادي وسط  يد بلاستك</v>
          </cell>
          <cell r="C489" t="str">
            <v>مفك</v>
          </cell>
          <cell r="D489">
            <v>6.625</v>
          </cell>
          <cell r="E489">
            <v>10</v>
          </cell>
          <cell r="F489">
            <v>5</v>
          </cell>
          <cell r="G489" t="str">
            <v>05522</v>
          </cell>
          <cell r="H489">
            <v>0.50141401930498952</v>
          </cell>
          <cell r="I489">
            <v>0.13908354510576848</v>
          </cell>
          <cell r="J489">
            <v>0.35950243558924211</v>
          </cell>
        </row>
        <row r="490">
          <cell r="A490">
            <v>55200103</v>
          </cell>
          <cell r="B490" t="str">
            <v xml:space="preserve">مطرقة مع يد حجم وسط </v>
          </cell>
          <cell r="C490" t="str">
            <v>مطرقة مع يد - 1 كغم</v>
          </cell>
          <cell r="D490">
            <v>16.375</v>
          </cell>
          <cell r="E490">
            <v>15</v>
          </cell>
          <cell r="F490">
            <v>15</v>
          </cell>
          <cell r="G490" t="str">
            <v>05522</v>
          </cell>
          <cell r="H490">
            <v>0.50141401930498952</v>
          </cell>
          <cell r="I490">
            <v>0.13908354510576848</v>
          </cell>
          <cell r="J490">
            <v>0.35950243558924211</v>
          </cell>
        </row>
        <row r="491">
          <cell r="A491">
            <v>55200201</v>
          </cell>
          <cell r="B491" t="str">
            <v xml:space="preserve">مشط  أرض حديد مع يد </v>
          </cell>
          <cell r="C491" t="str">
            <v>مشط</v>
          </cell>
          <cell r="D491">
            <v>20.75</v>
          </cell>
          <cell r="E491">
            <v>28</v>
          </cell>
          <cell r="F491">
            <v>10</v>
          </cell>
          <cell r="G491" t="str">
            <v>05522</v>
          </cell>
          <cell r="H491">
            <v>0.50141401930498952</v>
          </cell>
          <cell r="I491">
            <v>0.13908354510576848</v>
          </cell>
          <cell r="J491">
            <v>0.35950243558924211</v>
          </cell>
        </row>
        <row r="492">
          <cell r="A492">
            <v>55200202</v>
          </cell>
          <cell r="B492" t="str">
            <v>طورية عريضة مع يد</v>
          </cell>
          <cell r="C492" t="str">
            <v>طورية</v>
          </cell>
          <cell r="D492">
            <v>31</v>
          </cell>
          <cell r="E492">
            <v>37.5</v>
          </cell>
          <cell r="F492">
            <v>20</v>
          </cell>
          <cell r="G492" t="str">
            <v>05522</v>
          </cell>
          <cell r="H492">
            <v>0.50141401930498952</v>
          </cell>
          <cell r="I492">
            <v>0.13908354510576848</v>
          </cell>
          <cell r="J492">
            <v>0.35950243558924211</v>
          </cell>
        </row>
        <row r="493">
          <cell r="A493">
            <v>55200204</v>
          </cell>
          <cell r="B493" t="str">
            <v>فاس قصير مع يد</v>
          </cell>
          <cell r="C493" t="str">
            <v>فاس</v>
          </cell>
          <cell r="D493">
            <v>18.375</v>
          </cell>
          <cell r="E493">
            <v>31.25</v>
          </cell>
          <cell r="F493">
            <v>18</v>
          </cell>
          <cell r="G493" t="str">
            <v>05522</v>
          </cell>
          <cell r="H493">
            <v>0.50141401930498952</v>
          </cell>
          <cell r="I493">
            <v>0.13908354510576848</v>
          </cell>
          <cell r="J493">
            <v>0.35950243558924211</v>
          </cell>
        </row>
        <row r="494">
          <cell r="A494">
            <v>55200301</v>
          </cell>
          <cell r="B494" t="str">
            <v>سلم خشب ستة درجات</v>
          </cell>
          <cell r="C494" t="str">
            <v>سلم</v>
          </cell>
          <cell r="D494">
            <v>105.5</v>
          </cell>
          <cell r="E494">
            <v>125</v>
          </cell>
          <cell r="F494">
            <v>72</v>
          </cell>
          <cell r="G494" t="str">
            <v>05522</v>
          </cell>
          <cell r="H494">
            <v>0.50141401930498952</v>
          </cell>
          <cell r="I494">
            <v>0.13908354510576848</v>
          </cell>
          <cell r="J494">
            <v>0.35950243558924211</v>
          </cell>
        </row>
        <row r="495">
          <cell r="A495">
            <v>55200501</v>
          </cell>
          <cell r="B495" t="str">
            <v>لمبة كهربائية موفرة للطاقة 15 واط</v>
          </cell>
          <cell r="C495" t="str">
            <v>لمبة</v>
          </cell>
          <cell r="D495">
            <v>9.5</v>
          </cell>
          <cell r="E495">
            <v>20</v>
          </cell>
          <cell r="F495">
            <v>6.416666666666667</v>
          </cell>
          <cell r="G495" t="str">
            <v>05522</v>
          </cell>
          <cell r="H495">
            <v>0.50141401930498952</v>
          </cell>
          <cell r="I495">
            <v>0.13908354510576848</v>
          </cell>
          <cell r="J495">
            <v>0.35950243558924211</v>
          </cell>
        </row>
        <row r="496">
          <cell r="A496">
            <v>56100101</v>
          </cell>
          <cell r="B496" t="str">
            <v>كلور  - محلي</v>
          </cell>
          <cell r="C496" t="str">
            <v>عبوة/4 لتر</v>
          </cell>
          <cell r="D496">
            <v>6.1</v>
          </cell>
          <cell r="E496">
            <v>7.5</v>
          </cell>
          <cell r="F496">
            <v>7</v>
          </cell>
          <cell r="G496" t="str">
            <v>05611</v>
          </cell>
          <cell r="H496">
            <v>0.6450603104219349</v>
          </cell>
          <cell r="I496">
            <v>8.7886432768514627E-2</v>
          </cell>
          <cell r="J496">
            <v>0.26705325680955039</v>
          </cell>
        </row>
        <row r="497">
          <cell r="A497">
            <v>56100102</v>
          </cell>
          <cell r="B497" t="str">
            <v>ماء النار - فلاش - اردني</v>
          </cell>
          <cell r="C497" t="str">
            <v>عبوة/1 لتر</v>
          </cell>
          <cell r="D497">
            <v>8.2037037037037042</v>
          </cell>
          <cell r="E497">
            <v>10.6</v>
          </cell>
          <cell r="F497">
            <v>7.333333333333333</v>
          </cell>
          <cell r="G497" t="str">
            <v>05611</v>
          </cell>
          <cell r="H497">
            <v>0.6450603104219349</v>
          </cell>
          <cell r="I497">
            <v>8.7886432768514627E-2</v>
          </cell>
          <cell r="J497">
            <v>0.26705325680955039</v>
          </cell>
        </row>
        <row r="498">
          <cell r="A498">
            <v>56100104</v>
          </cell>
          <cell r="B498" t="str">
            <v>صابون جلي سائل - بالموليف - اسرائيل</v>
          </cell>
          <cell r="C498" t="str">
            <v>عبوة /1لتر</v>
          </cell>
          <cell r="D498">
            <v>12.185185185185185</v>
          </cell>
          <cell r="E498">
            <v>13</v>
          </cell>
          <cell r="F498">
            <v>13</v>
          </cell>
          <cell r="G498" t="str">
            <v>05611</v>
          </cell>
          <cell r="H498">
            <v>0.6450603104219349</v>
          </cell>
          <cell r="I498">
            <v>8.7886432768514627E-2</v>
          </cell>
          <cell r="J498">
            <v>0.26705325680955039</v>
          </cell>
        </row>
        <row r="499">
          <cell r="A499">
            <v>56100106</v>
          </cell>
          <cell r="B499" t="str">
            <v>مسحوق غسيل - ستار - محلي</v>
          </cell>
          <cell r="C499" t="str">
            <v>باكيت /1كغم</v>
          </cell>
          <cell r="D499">
            <v>7.4761904761904763</v>
          </cell>
          <cell r="E499">
            <v>7.6025793650793636</v>
          </cell>
          <cell r="F499">
            <v>8.5</v>
          </cell>
          <cell r="G499" t="str">
            <v>05611</v>
          </cell>
          <cell r="H499">
            <v>0.6450603104219349</v>
          </cell>
          <cell r="I499">
            <v>8.7886432768514627E-2</v>
          </cell>
          <cell r="J499">
            <v>0.26705325680955039</v>
          </cell>
        </row>
        <row r="500">
          <cell r="A500">
            <v>56100107</v>
          </cell>
          <cell r="B500" t="str">
            <v>مسحوق غسيل -ايريال - تركي</v>
          </cell>
          <cell r="C500" t="str">
            <v>باكيت / 3كغم</v>
          </cell>
          <cell r="D500">
            <v>31.222222222222221</v>
          </cell>
          <cell r="E500">
            <v>35.200000000000003</v>
          </cell>
          <cell r="F500">
            <v>31.142857142857142</v>
          </cell>
          <cell r="G500" t="str">
            <v>05611</v>
          </cell>
          <cell r="H500">
            <v>0.6450603104219349</v>
          </cell>
          <cell r="I500">
            <v>8.7886432768514627E-2</v>
          </cell>
          <cell r="J500">
            <v>0.26705325680955039</v>
          </cell>
        </row>
        <row r="501">
          <cell r="A501">
            <v>56100201</v>
          </cell>
          <cell r="B501" t="str">
            <v>مطهر-ديتول-ايطاليا</v>
          </cell>
          <cell r="C501" t="str">
            <v xml:space="preserve">علبة 750غم </v>
          </cell>
          <cell r="D501">
            <v>24.130434782608695</v>
          </cell>
          <cell r="E501">
            <v>27.5</v>
          </cell>
          <cell r="F501">
            <v>19</v>
          </cell>
          <cell r="G501" t="str">
            <v>05611</v>
          </cell>
          <cell r="H501">
            <v>0.6450603104219349</v>
          </cell>
          <cell r="I501">
            <v>8.7886432768514627E-2</v>
          </cell>
          <cell r="J501">
            <v>0.26705325680955039</v>
          </cell>
        </row>
        <row r="502">
          <cell r="A502">
            <v>56100202</v>
          </cell>
          <cell r="B502" t="str">
            <v>ملمع زجاج - اجاكس - محلي</v>
          </cell>
          <cell r="C502" t="str">
            <v>عبوة750مل</v>
          </cell>
          <cell r="D502">
            <v>11.842105263157896</v>
          </cell>
          <cell r="E502">
            <v>16.666666666666668</v>
          </cell>
          <cell r="F502">
            <v>8.7777777777777786</v>
          </cell>
          <cell r="G502" t="str">
            <v>05611</v>
          </cell>
          <cell r="H502">
            <v>0.6450603104219349</v>
          </cell>
          <cell r="I502">
            <v>8.7886432768514627E-2</v>
          </cell>
          <cell r="J502">
            <v>0.26705325680955039</v>
          </cell>
        </row>
        <row r="503">
          <cell r="A503">
            <v>56100301</v>
          </cell>
          <cell r="B503" t="str">
            <v>مبيد حشري سائل -ريد -اجنبي</v>
          </cell>
          <cell r="C503" t="str">
            <v>عبوة /300غم</v>
          </cell>
          <cell r="D503">
            <v>15.15</v>
          </cell>
          <cell r="E503">
            <v>18</v>
          </cell>
          <cell r="F503">
            <v>14.166666666666666</v>
          </cell>
          <cell r="G503" t="str">
            <v>05619</v>
          </cell>
          <cell r="H503">
            <v>0.75013143244161185</v>
          </cell>
          <cell r="I503">
            <v>0.11562793809918986</v>
          </cell>
          <cell r="J503">
            <v>0.13424062945919835</v>
          </cell>
        </row>
        <row r="504">
          <cell r="A504">
            <v>56100702</v>
          </cell>
          <cell r="B504" t="str">
            <v>اصباغ احذية  سائل سلفر- تركيا</v>
          </cell>
          <cell r="C504" t="str">
            <v>عبوة /75 مل</v>
          </cell>
          <cell r="D504">
            <v>4.9090909090909092</v>
          </cell>
          <cell r="E504">
            <v>5</v>
          </cell>
          <cell r="F504">
            <v>3.125</v>
          </cell>
          <cell r="G504" t="str">
            <v>05611</v>
          </cell>
          <cell r="H504">
            <v>0.6450603104219349</v>
          </cell>
          <cell r="I504">
            <v>8.7886432768514627E-2</v>
          </cell>
          <cell r="J504">
            <v>0.26705325680955039</v>
          </cell>
        </row>
        <row r="505">
          <cell r="A505">
            <v>56100704</v>
          </cell>
          <cell r="B505" t="str">
            <v>ليف جلي- اريكس</v>
          </cell>
          <cell r="C505" t="str">
            <v>5 ليف</v>
          </cell>
          <cell r="D505">
            <v>4.5</v>
          </cell>
          <cell r="E505">
            <v>8</v>
          </cell>
          <cell r="F505">
            <v>4.375</v>
          </cell>
          <cell r="G505" t="str">
            <v>05611</v>
          </cell>
          <cell r="H505">
            <v>0.6450603104219349</v>
          </cell>
          <cell r="I505">
            <v>8.7886432768514627E-2</v>
          </cell>
          <cell r="J505">
            <v>0.26705325680955039</v>
          </cell>
        </row>
        <row r="506">
          <cell r="A506">
            <v>56200103</v>
          </cell>
          <cell r="B506" t="str">
            <v>تكلفة شهرية  لاقامة رضيع  في حضانة</v>
          </cell>
          <cell r="C506" t="str">
            <v>شهري</v>
          </cell>
          <cell r="D506">
            <v>255</v>
          </cell>
          <cell r="E506">
            <v>253.61111111111109</v>
          </cell>
          <cell r="F506">
            <v>135</v>
          </cell>
          <cell r="G506" t="str">
            <v>13301</v>
          </cell>
          <cell r="H506">
            <v>0.67531843461730467</v>
          </cell>
          <cell r="I506">
            <v>8.8978703816102719E-2</v>
          </cell>
          <cell r="J506">
            <v>0.23570286156659262</v>
          </cell>
        </row>
        <row r="507">
          <cell r="A507">
            <v>56200201</v>
          </cell>
          <cell r="B507" t="str">
            <v>غسيل حرام مفرد</v>
          </cell>
          <cell r="C507" t="str">
            <v>حرام</v>
          </cell>
          <cell r="D507">
            <v>18.5</v>
          </cell>
          <cell r="E507">
            <v>26.666666666666668</v>
          </cell>
          <cell r="F507">
            <v>10</v>
          </cell>
          <cell r="G507" t="str">
            <v>05629</v>
          </cell>
          <cell r="H507">
            <v>0.83253793840261914</v>
          </cell>
          <cell r="I507">
            <v>7.8197792656845372E-2</v>
          </cell>
          <cell r="J507">
            <v>8.9264268940535546E-2</v>
          </cell>
        </row>
        <row r="508">
          <cell r="A508">
            <v>56200202</v>
          </cell>
          <cell r="B508" t="str">
            <v>غسيل شرشف مزدوج</v>
          </cell>
          <cell r="C508" t="str">
            <v>مزدوج</v>
          </cell>
          <cell r="D508">
            <v>21</v>
          </cell>
          <cell r="E508">
            <v>38.333333333333336</v>
          </cell>
          <cell r="F508">
            <v>12</v>
          </cell>
          <cell r="G508" t="str">
            <v>05629</v>
          </cell>
          <cell r="H508">
            <v>0.83253793840261914</v>
          </cell>
          <cell r="I508">
            <v>7.8197792656845372E-2</v>
          </cell>
          <cell r="J508">
            <v>8.9264268940535546E-2</v>
          </cell>
        </row>
        <row r="509">
          <cell r="A509">
            <v>61100101</v>
          </cell>
          <cell r="B509" t="str">
            <v>روفينال لالتهاب المفاصل 100 ملغم - خاريجي -سويسرا</v>
          </cell>
          <cell r="C509" t="str">
            <v>باكيت /10 حبات</v>
          </cell>
          <cell r="D509">
            <v>14.576923076923077</v>
          </cell>
          <cell r="E509">
            <v>10</v>
          </cell>
          <cell r="F509">
            <v>10.5</v>
          </cell>
          <cell r="G509" t="str">
            <v>06111</v>
          </cell>
          <cell r="H509">
            <v>0.63811470795041636</v>
          </cell>
          <cell r="I509">
            <v>8.5608153093398184E-2</v>
          </cell>
          <cell r="J509">
            <v>0.27627713895618544</v>
          </cell>
        </row>
        <row r="510">
          <cell r="A510">
            <v>61100102</v>
          </cell>
          <cell r="B510" t="str">
            <v>جلوكوكيز باكيت 100 حبة محلي</v>
          </cell>
          <cell r="C510" t="str">
            <v>باكيت /100 حبة</v>
          </cell>
          <cell r="D510">
            <v>19.827586206896552</v>
          </cell>
          <cell r="E510">
            <v>20</v>
          </cell>
          <cell r="F510">
            <v>16.2</v>
          </cell>
          <cell r="G510" t="str">
            <v>06111</v>
          </cell>
          <cell r="H510">
            <v>0.63811470795041636</v>
          </cell>
          <cell r="I510">
            <v>8.5608153093398184E-2</v>
          </cell>
          <cell r="J510">
            <v>0.27627713895618544</v>
          </cell>
        </row>
        <row r="511">
          <cell r="A511">
            <v>61100103</v>
          </cell>
          <cell r="B511" t="str">
            <v>جيجوكسين للقلب - تريما- اسرائيل</v>
          </cell>
          <cell r="C511" t="str">
            <v>باكيت/50 حبة</v>
          </cell>
          <cell r="D511">
            <v>26.954545454545453</v>
          </cell>
          <cell r="E511">
            <v>27</v>
          </cell>
          <cell r="F511">
            <v>26.2</v>
          </cell>
          <cell r="G511" t="str">
            <v>06111</v>
          </cell>
          <cell r="H511">
            <v>0.63811470795041636</v>
          </cell>
          <cell r="I511">
            <v>8.5608153093398184E-2</v>
          </cell>
          <cell r="J511">
            <v>0.27627713895618544</v>
          </cell>
        </row>
        <row r="512">
          <cell r="A512">
            <v>61100104</v>
          </cell>
          <cell r="B512" t="str">
            <v>توسيبال  للسعال - محلي</v>
          </cell>
          <cell r="C512" t="str">
            <v>زجاجة/100مل</v>
          </cell>
          <cell r="D512">
            <v>15.551724137931034</v>
          </cell>
          <cell r="E512">
            <v>15</v>
          </cell>
          <cell r="F512">
            <v>9.5</v>
          </cell>
          <cell r="G512" t="str">
            <v>06111</v>
          </cell>
          <cell r="H512">
            <v>0.63811470795041636</v>
          </cell>
          <cell r="I512">
            <v>8.5608153093398184E-2</v>
          </cell>
          <cell r="J512">
            <v>0.27627713895618544</v>
          </cell>
        </row>
        <row r="513">
          <cell r="A513">
            <v>61100105</v>
          </cell>
          <cell r="B513" t="str">
            <v xml:space="preserve">مضاد حيوي للعيون - جوردا سايكلين للعيون </v>
          </cell>
          <cell r="C513" t="str">
            <v>اصبع</v>
          </cell>
          <cell r="D513">
            <v>9.931034482758621</v>
          </cell>
          <cell r="E513">
            <v>10</v>
          </cell>
          <cell r="F513">
            <v>7.4</v>
          </cell>
          <cell r="G513" t="str">
            <v>06111</v>
          </cell>
          <cell r="H513">
            <v>0.63811470795041636</v>
          </cell>
          <cell r="I513">
            <v>8.5608153093398184E-2</v>
          </cell>
          <cell r="J513">
            <v>0.27627713895618544</v>
          </cell>
        </row>
        <row r="514">
          <cell r="A514">
            <v>61100107</v>
          </cell>
          <cell r="B514" t="str">
            <v>راندين / باكيت 20 حبة - زادركس</v>
          </cell>
          <cell r="C514" t="str">
            <v>باكيت/20 حبة</v>
          </cell>
          <cell r="D514">
            <v>13.962962962962964</v>
          </cell>
          <cell r="E514">
            <v>16</v>
          </cell>
          <cell r="F514">
            <v>10.333333333333334</v>
          </cell>
          <cell r="G514" t="str">
            <v>06111</v>
          </cell>
          <cell r="H514">
            <v>0.63811470795041636</v>
          </cell>
          <cell r="I514">
            <v>8.5608153093398184E-2</v>
          </cell>
          <cell r="J514">
            <v>0.27627713895618544</v>
          </cell>
        </row>
        <row r="515">
          <cell r="A515">
            <v>61100108</v>
          </cell>
          <cell r="B515" t="str">
            <v>دكس اوتيك للأذن -تيفا- اسرائيل</v>
          </cell>
          <cell r="C515" t="str">
            <v>قطرة</v>
          </cell>
          <cell r="D515">
            <v>24.678571428571427</v>
          </cell>
          <cell r="E515">
            <v>26</v>
          </cell>
          <cell r="F515">
            <v>20.5</v>
          </cell>
          <cell r="G515" t="str">
            <v>06111</v>
          </cell>
          <cell r="H515">
            <v>0.63811470795041636</v>
          </cell>
          <cell r="I515">
            <v>8.5608153093398184E-2</v>
          </cell>
          <cell r="J515">
            <v>0.27627713895618544</v>
          </cell>
        </row>
        <row r="516">
          <cell r="A516">
            <v>61100109</v>
          </cell>
          <cell r="B516" t="str">
            <v xml:space="preserve">حبوب منع الحمل - ميكروجينون </v>
          </cell>
          <cell r="C516" t="str">
            <v>باكيت /63 حبة</v>
          </cell>
          <cell r="D516">
            <v>40.285714285714285</v>
          </cell>
          <cell r="E516">
            <v>40</v>
          </cell>
          <cell r="F516">
            <v>40</v>
          </cell>
          <cell r="G516" t="str">
            <v>06111</v>
          </cell>
          <cell r="H516">
            <v>0.63811470795041636</v>
          </cell>
          <cell r="I516">
            <v>8.5608153093398184E-2</v>
          </cell>
          <cell r="J516">
            <v>0.27627713895618544</v>
          </cell>
        </row>
        <row r="517">
          <cell r="A517">
            <v>61100110</v>
          </cell>
          <cell r="B517" t="str">
            <v>مضاد حيوي اموكسيكير 500 - دار الشفاء محلي</v>
          </cell>
          <cell r="C517" t="str">
            <v>باكيت /16 كبسولة</v>
          </cell>
          <cell r="D517">
            <v>15.703703703703704</v>
          </cell>
          <cell r="E517">
            <v>16</v>
          </cell>
          <cell r="F517">
            <v>10.857142857142858</v>
          </cell>
          <cell r="G517" t="str">
            <v>06111</v>
          </cell>
          <cell r="H517">
            <v>0.63811470795041636</v>
          </cell>
          <cell r="I517">
            <v>8.5608153093398184E-2</v>
          </cell>
          <cell r="J517">
            <v>0.27627713895618544</v>
          </cell>
        </row>
        <row r="518">
          <cell r="A518">
            <v>61200101</v>
          </cell>
          <cell r="B518" t="str">
            <v xml:space="preserve">قطن </v>
          </cell>
          <cell r="C518" t="str">
            <v>باكيت / 70غم</v>
          </cell>
          <cell r="D518">
            <v>4.5357142857142856</v>
          </cell>
          <cell r="E518">
            <v>5</v>
          </cell>
          <cell r="F518">
            <v>3</v>
          </cell>
          <cell r="G518" t="str">
            <v>06123</v>
          </cell>
          <cell r="H518">
            <v>0.55422972358357614</v>
          </cell>
          <cell r="I518">
            <v>4.3755367765693089E-2</v>
          </cell>
          <cell r="J518">
            <v>0.4020149086507307</v>
          </cell>
        </row>
        <row r="519">
          <cell r="A519">
            <v>61200102</v>
          </cell>
          <cell r="B519" t="str">
            <v>يود مطهر للجروح - محلي</v>
          </cell>
          <cell r="C519" t="str">
            <v>عبوة /60 مل</v>
          </cell>
          <cell r="D519">
            <v>5.5357142857142856</v>
          </cell>
          <cell r="E519">
            <v>10</v>
          </cell>
          <cell r="F519">
            <v>3.5</v>
          </cell>
          <cell r="G519" t="str">
            <v>06123</v>
          </cell>
          <cell r="H519">
            <v>0.55422972358357614</v>
          </cell>
          <cell r="I519">
            <v>4.3755367765693089E-2</v>
          </cell>
          <cell r="J519">
            <v>0.4020149086507307</v>
          </cell>
        </row>
        <row r="520">
          <cell r="A520">
            <v>61200103</v>
          </cell>
          <cell r="B520" t="str">
            <v>ميزان حرارة علاجي رقمي "عن طريق الفم والابط"</v>
          </cell>
          <cell r="C520" t="str">
            <v>ميزان حرارة</v>
          </cell>
          <cell r="D520">
            <v>12.2</v>
          </cell>
          <cell r="E520">
            <v>15</v>
          </cell>
          <cell r="F520">
            <v>6.3076923076923075</v>
          </cell>
          <cell r="G520" t="str">
            <v>06123</v>
          </cell>
          <cell r="H520">
            <v>0.55422972358357614</v>
          </cell>
          <cell r="I520">
            <v>4.3755367765693089E-2</v>
          </cell>
          <cell r="J520">
            <v>0.4020149086507307</v>
          </cell>
        </row>
        <row r="521">
          <cell r="A521">
            <v>61200104</v>
          </cell>
          <cell r="B521" t="str">
            <v>اختبار حمل منزلي</v>
          </cell>
          <cell r="C521" t="str">
            <v>اختبار حمل</v>
          </cell>
          <cell r="D521">
            <v>5.4333333333333336</v>
          </cell>
          <cell r="E521">
            <v>10</v>
          </cell>
          <cell r="F521">
            <v>4.3076923076923075</v>
          </cell>
          <cell r="G521" t="str">
            <v>06123</v>
          </cell>
          <cell r="H521">
            <v>0.55422972358357614</v>
          </cell>
          <cell r="I521">
            <v>4.3755367765693089E-2</v>
          </cell>
          <cell r="J521">
            <v>0.4020149086507307</v>
          </cell>
        </row>
        <row r="522">
          <cell r="A522">
            <v>61300101</v>
          </cell>
          <cell r="B522" t="str">
            <v>عدسات نظارات زجاج</v>
          </cell>
          <cell r="C522" t="str">
            <v>زوج</v>
          </cell>
          <cell r="D522">
            <v>68</v>
          </cell>
          <cell r="E522">
            <v>110</v>
          </cell>
          <cell r="F522">
            <v>45</v>
          </cell>
          <cell r="G522" t="str">
            <v>06131</v>
          </cell>
          <cell r="H522">
            <v>0.75265460929921257</v>
          </cell>
          <cell r="I522">
            <v>0.10515520775461648</v>
          </cell>
          <cell r="J522">
            <v>0.14219018294617086</v>
          </cell>
        </row>
        <row r="523">
          <cell r="A523">
            <v>61300102</v>
          </cell>
          <cell r="B523" t="str">
            <v>عدسات نظارات زجاج ملون اتوماتيك</v>
          </cell>
          <cell r="C523" t="str">
            <v>زوج</v>
          </cell>
          <cell r="D523">
            <v>126</v>
          </cell>
          <cell r="E523">
            <v>180</v>
          </cell>
          <cell r="F523">
            <v>70</v>
          </cell>
          <cell r="G523" t="str">
            <v>06131</v>
          </cell>
          <cell r="H523">
            <v>0.75265460929921257</v>
          </cell>
          <cell r="I523">
            <v>0.10515520775461648</v>
          </cell>
          <cell r="J523">
            <v>0.14219018294617086</v>
          </cell>
        </row>
        <row r="524">
          <cell r="A524">
            <v>62100101</v>
          </cell>
          <cell r="B524" t="str">
            <v>كشفية طبيب عام اولى</v>
          </cell>
          <cell r="C524" t="str">
            <v>كشفية</v>
          </cell>
          <cell r="D524">
            <v>38.333333333333336</v>
          </cell>
          <cell r="E524">
            <v>100</v>
          </cell>
          <cell r="F524">
            <v>40</v>
          </cell>
          <cell r="G524" t="str">
            <v>06231</v>
          </cell>
          <cell r="H524">
            <v>0.7394783999083272</v>
          </cell>
          <cell r="I524">
            <v>1.1626175030217702E-2</v>
          </cell>
          <cell r="J524">
            <v>0.24889542506145521</v>
          </cell>
        </row>
        <row r="525">
          <cell r="A525">
            <v>62100202</v>
          </cell>
          <cell r="B525" t="str">
            <v>كشفية طبيب عيون اولى</v>
          </cell>
          <cell r="C525" t="str">
            <v>كشفية</v>
          </cell>
          <cell r="D525">
            <v>66.666666666666671</v>
          </cell>
          <cell r="E525">
            <v>149.7222222222222</v>
          </cell>
          <cell r="F525">
            <v>20</v>
          </cell>
          <cell r="G525" t="str">
            <v>06231</v>
          </cell>
          <cell r="H525">
            <v>0.7394783999083272</v>
          </cell>
          <cell r="I525">
            <v>1.1626175030217702E-2</v>
          </cell>
          <cell r="J525">
            <v>0.24889542506145521</v>
          </cell>
        </row>
        <row r="526">
          <cell r="A526">
            <v>62100203</v>
          </cell>
          <cell r="B526" t="str">
            <v>كشفية طبيب نسائية اولى</v>
          </cell>
          <cell r="C526" t="str">
            <v>كشفية</v>
          </cell>
          <cell r="D526">
            <v>54.375</v>
          </cell>
          <cell r="E526">
            <v>100</v>
          </cell>
          <cell r="F526">
            <v>20</v>
          </cell>
          <cell r="G526" t="str">
            <v>06231</v>
          </cell>
          <cell r="H526">
            <v>0.7394783999083272</v>
          </cell>
          <cell r="I526">
            <v>1.1626175030217702E-2</v>
          </cell>
          <cell r="J526">
            <v>0.24889542506145521</v>
          </cell>
        </row>
        <row r="527">
          <cell r="A527">
            <v>62200101</v>
          </cell>
          <cell r="B527" t="str">
            <v>خلع اسنان عادي</v>
          </cell>
          <cell r="C527" t="str">
            <v>خلع سن او طاحونة</v>
          </cell>
          <cell r="D527">
            <v>50.526315789473685</v>
          </cell>
          <cell r="E527">
            <v>160</v>
          </cell>
          <cell r="F527">
            <v>25</v>
          </cell>
          <cell r="G527" t="str">
            <v>06222</v>
          </cell>
          <cell r="H527">
            <v>0.63034641029277638</v>
          </cell>
          <cell r="I527">
            <v>8.6569310670484248E-2</v>
          </cell>
          <cell r="J527">
            <v>0.28308427903673933</v>
          </cell>
        </row>
        <row r="528">
          <cell r="A528">
            <v>62200102</v>
          </cell>
          <cell r="B528" t="str">
            <v>حشوات ضرس خلفية / عادية</v>
          </cell>
          <cell r="C528" t="str">
            <v>حشوة</v>
          </cell>
          <cell r="D528">
            <v>89.21052631578948</v>
          </cell>
          <cell r="E528">
            <v>170</v>
          </cell>
          <cell r="F528">
            <v>27.6</v>
          </cell>
          <cell r="G528" t="str">
            <v>06222</v>
          </cell>
          <cell r="H528">
            <v>0.63034641029277638</v>
          </cell>
          <cell r="I528">
            <v>8.6569310670484248E-2</v>
          </cell>
          <cell r="J528">
            <v>0.28308427903673933</v>
          </cell>
        </row>
        <row r="529">
          <cell r="A529">
            <v>62300101</v>
          </cell>
          <cell r="B529" t="str">
            <v>فحص C.B.C محتويات الدم</v>
          </cell>
          <cell r="C529" t="str">
            <v>فحص</v>
          </cell>
          <cell r="D529">
            <v>23.333333333333332</v>
          </cell>
          <cell r="E529">
            <v>26.666666666666668</v>
          </cell>
          <cell r="F529">
            <v>10.833333333333334</v>
          </cell>
          <cell r="G529" t="str">
            <v>06410</v>
          </cell>
          <cell r="H529">
            <v>0.74122275784154801</v>
          </cell>
          <cell r="I529">
            <v>0.10618673781429941</v>
          </cell>
          <cell r="J529">
            <v>0.15259050434415269</v>
          </cell>
        </row>
        <row r="530">
          <cell r="A530">
            <v>62300102</v>
          </cell>
          <cell r="B530" t="str">
            <v>فحص السكري</v>
          </cell>
          <cell r="C530" t="str">
            <v>فحص</v>
          </cell>
          <cell r="D530">
            <v>14.166666666666666</v>
          </cell>
          <cell r="E530">
            <v>15</v>
          </cell>
          <cell r="F530">
            <v>6.166666666666667</v>
          </cell>
          <cell r="G530" t="str">
            <v>06410</v>
          </cell>
          <cell r="H530">
            <v>0.74122275784154801</v>
          </cell>
          <cell r="I530">
            <v>0.10618673781429941</v>
          </cell>
          <cell r="J530">
            <v>0.15259050434415269</v>
          </cell>
        </row>
        <row r="531">
          <cell r="A531">
            <v>62300103</v>
          </cell>
          <cell r="B531" t="str">
            <v>فحص الحمل بالدم</v>
          </cell>
          <cell r="C531" t="str">
            <v>فحص</v>
          </cell>
          <cell r="D531">
            <v>18.888888888888889</v>
          </cell>
          <cell r="E531">
            <v>41.666666666666664</v>
          </cell>
          <cell r="F531">
            <v>10</v>
          </cell>
          <cell r="G531" t="str">
            <v>06410</v>
          </cell>
          <cell r="H531">
            <v>0.74122275784154801</v>
          </cell>
          <cell r="I531">
            <v>0.10618673781429941</v>
          </cell>
          <cell r="J531">
            <v>0.15259050434415269</v>
          </cell>
        </row>
        <row r="532">
          <cell r="A532">
            <v>62300104</v>
          </cell>
          <cell r="B532" t="str">
            <v>فحص كولسترول</v>
          </cell>
          <cell r="C532" t="str">
            <v>فحص</v>
          </cell>
          <cell r="D532">
            <v>20.277777777777779</v>
          </cell>
          <cell r="E532">
            <v>35</v>
          </cell>
          <cell r="F532">
            <v>10</v>
          </cell>
          <cell r="G532" t="str">
            <v>06410</v>
          </cell>
          <cell r="H532">
            <v>0.74122275784154801</v>
          </cell>
          <cell r="I532">
            <v>0.10618673781429941</v>
          </cell>
          <cell r="J532">
            <v>0.15259050434415269</v>
          </cell>
        </row>
        <row r="533">
          <cell r="A533">
            <v>62300105</v>
          </cell>
          <cell r="B533" t="str">
            <v>صورة ملونة للمعدة</v>
          </cell>
          <cell r="C533" t="str">
            <v>صورة</v>
          </cell>
          <cell r="D533">
            <v>260</v>
          </cell>
          <cell r="E533">
            <v>283</v>
          </cell>
          <cell r="F533">
            <v>280</v>
          </cell>
          <cell r="G533" t="str">
            <v>06410</v>
          </cell>
          <cell r="H533">
            <v>0.74122275784154801</v>
          </cell>
          <cell r="I533">
            <v>0.10618673781429941</v>
          </cell>
          <cell r="J533">
            <v>0.15259050434415269</v>
          </cell>
        </row>
        <row r="534">
          <cell r="A534">
            <v>62300201</v>
          </cell>
          <cell r="B534" t="str">
            <v>خدمات تدليك</v>
          </cell>
          <cell r="C534" t="str">
            <v>خدمة</v>
          </cell>
          <cell r="D534">
            <v>58</v>
          </cell>
          <cell r="E534">
            <v>84.166666666666671</v>
          </cell>
          <cell r="F534">
            <v>15</v>
          </cell>
          <cell r="G534" t="str">
            <v>06231</v>
          </cell>
          <cell r="H534">
            <v>0.7394783999083272</v>
          </cell>
          <cell r="I534">
            <v>1.1626175030217702E-2</v>
          </cell>
          <cell r="J534">
            <v>0.24889542506145521</v>
          </cell>
        </row>
        <row r="535">
          <cell r="A535">
            <v>63010102</v>
          </cell>
          <cell r="B535" t="str">
            <v>مبيت في غرفة مشتركة دون علاج - مستشفى حكومي</v>
          </cell>
          <cell r="C535" t="str">
            <v>ليلة واحدة</v>
          </cell>
          <cell r="D535">
            <v>500</v>
          </cell>
          <cell r="E535">
            <v>540</v>
          </cell>
          <cell r="F535">
            <v>150</v>
          </cell>
          <cell r="G535" t="str">
            <v>06310</v>
          </cell>
          <cell r="H535">
            <v>0.72180794393378056</v>
          </cell>
          <cell r="I535">
            <v>7.7373508022084226E-3</v>
          </cell>
          <cell r="J535">
            <v>0.270454705264011</v>
          </cell>
        </row>
        <row r="536">
          <cell r="A536">
            <v>63010201</v>
          </cell>
          <cell r="B536" t="str">
            <v>اجرة طبيب / عملية جراحية  للزائدة - مستشفى حكومي</v>
          </cell>
          <cell r="C536" t="str">
            <v>ليلة واحدة</v>
          </cell>
          <cell r="D536">
            <v>500</v>
          </cell>
          <cell r="E536">
            <v>540</v>
          </cell>
          <cell r="F536">
            <v>306.66666666666669</v>
          </cell>
          <cell r="G536" t="str">
            <v>06310</v>
          </cell>
          <cell r="H536">
            <v>0.72180794393378056</v>
          </cell>
          <cell r="I536">
            <v>7.7373508022084226E-3</v>
          </cell>
          <cell r="J536">
            <v>0.270454705264011</v>
          </cell>
        </row>
        <row r="537">
          <cell r="A537">
            <v>63020101</v>
          </cell>
          <cell r="B537" t="str">
            <v>مبيت في غرفة خاصة دون العلاج / مستشفى خاص</v>
          </cell>
          <cell r="C537" t="str">
            <v>ليلة واحدة</v>
          </cell>
          <cell r="D537">
            <v>517.14285714285711</v>
          </cell>
          <cell r="E537">
            <v>1400</v>
          </cell>
          <cell r="F537">
            <v>125</v>
          </cell>
          <cell r="G537" t="str">
            <v>06310</v>
          </cell>
          <cell r="H537">
            <v>0.72180794393378056</v>
          </cell>
          <cell r="I537">
            <v>7.7373508022084226E-3</v>
          </cell>
          <cell r="J537">
            <v>0.270454705264011</v>
          </cell>
        </row>
        <row r="538">
          <cell r="A538">
            <v>63020102</v>
          </cell>
          <cell r="B538" t="str">
            <v>مبيت في غرفة مشتركة دون علاج / مستشفى خاص</v>
          </cell>
          <cell r="C538" t="str">
            <v>ليلة واحدة</v>
          </cell>
          <cell r="D538">
            <v>264.375</v>
          </cell>
          <cell r="E538">
            <v>1000</v>
          </cell>
          <cell r="F538">
            <v>100</v>
          </cell>
          <cell r="G538" t="str">
            <v>06310</v>
          </cell>
          <cell r="H538">
            <v>0.72180794393378056</v>
          </cell>
          <cell r="I538">
            <v>7.7373508022084226E-3</v>
          </cell>
          <cell r="J538">
            <v>0.270454705264011</v>
          </cell>
        </row>
        <row r="539">
          <cell r="A539">
            <v>63020201</v>
          </cell>
          <cell r="B539" t="str">
            <v>اجرة طبيب / عملية جراحية  للزائدة / مستشفى خاص</v>
          </cell>
          <cell r="C539" t="str">
            <v>ساعة</v>
          </cell>
          <cell r="D539">
            <v>1425</v>
          </cell>
          <cell r="E539">
            <v>3000</v>
          </cell>
          <cell r="F539">
            <v>500</v>
          </cell>
          <cell r="G539" t="str">
            <v>06310</v>
          </cell>
          <cell r="H539">
            <v>0.72180794393378056</v>
          </cell>
          <cell r="I539">
            <v>7.7373508022084226E-3</v>
          </cell>
          <cell r="J539">
            <v>0.270454705264011</v>
          </cell>
        </row>
        <row r="540">
          <cell r="A540">
            <v>71100103</v>
          </cell>
          <cell r="B540" t="str">
            <v>سياره فيات تايبو 2017 جير عادي 6+1 قوة ماتور 1600 خصوصي محرك ديزل اكافة المواصفات نتاج ايطاليا</v>
          </cell>
          <cell r="C540" t="str">
            <v>سيارة</v>
          </cell>
          <cell r="D540">
            <v>122000</v>
          </cell>
          <cell r="E540">
            <v>80000</v>
          </cell>
          <cell r="F540">
            <v>130229.16666666667</v>
          </cell>
          <cell r="G540" t="str">
            <v>07111</v>
          </cell>
          <cell r="H540">
            <v>0.83634489189988981</v>
          </cell>
          <cell r="I540">
            <v>9.1322359284037022E-2</v>
          </cell>
          <cell r="J540">
            <v>7.2332748816073184E-2</v>
          </cell>
        </row>
        <row r="541">
          <cell r="A541">
            <v>71100104</v>
          </cell>
          <cell r="B541" t="str">
            <v>سيارة جولف موديل 2017  قوة ماتور 1400 جير اتوماتك - محرك بنزين - انتاج ألمانيا</v>
          </cell>
          <cell r="C541" t="str">
            <v>سيارة</v>
          </cell>
          <cell r="D541">
            <v>136000</v>
          </cell>
          <cell r="E541">
            <v>118000</v>
          </cell>
          <cell r="F541">
            <v>136250</v>
          </cell>
          <cell r="G541" t="str">
            <v>07111</v>
          </cell>
          <cell r="H541">
            <v>0.83634489189988981</v>
          </cell>
          <cell r="I541">
            <v>9.1322359284037022E-2</v>
          </cell>
          <cell r="J541">
            <v>7.2332748816073184E-2</v>
          </cell>
        </row>
        <row r="542">
          <cell r="A542">
            <v>71100106</v>
          </cell>
          <cell r="B542" t="str">
            <v>سيارة ACCENT  موديل 2017 قوة ماتور 1600 جير اتوماتك فل ابشن - محرك بنزين - انتاج كوريا</v>
          </cell>
          <cell r="C542" t="str">
            <v>سيارة</v>
          </cell>
          <cell r="D542">
            <v>90000</v>
          </cell>
          <cell r="E542">
            <v>115000</v>
          </cell>
          <cell r="F542">
            <v>98416.666666666672</v>
          </cell>
          <cell r="G542" t="str">
            <v>07111</v>
          </cell>
          <cell r="H542">
            <v>0.83634489189988981</v>
          </cell>
          <cell r="I542">
            <v>9.1322359284037022E-2</v>
          </cell>
          <cell r="J542">
            <v>7.2332748816073184E-2</v>
          </cell>
        </row>
        <row r="543">
          <cell r="A543">
            <v>71100107</v>
          </cell>
          <cell r="B543" t="str">
            <v>سيارة كيا ريو موديل 2017 H5 قوة المحرك 1400 جير اتوماتك - محرك بنزين - انتاج كوريا</v>
          </cell>
          <cell r="C543" t="str">
            <v>سيارة</v>
          </cell>
          <cell r="D543">
            <v>95000</v>
          </cell>
          <cell r="E543">
            <v>100000</v>
          </cell>
          <cell r="F543">
            <v>108055.55555555556</v>
          </cell>
          <cell r="G543" t="str">
            <v>07111</v>
          </cell>
          <cell r="H543">
            <v>0.83634489189988981</v>
          </cell>
          <cell r="I543">
            <v>9.1322359284037022E-2</v>
          </cell>
          <cell r="J543">
            <v>7.2332748816073184E-2</v>
          </cell>
        </row>
        <row r="544">
          <cell r="A544">
            <v>71100110</v>
          </cell>
          <cell r="B544" t="str">
            <v>سيارة جراند بونتو موديل 2017 قوة ماتور 1400 جير عادي - محرك بنزين - انتاج ايطاليا</v>
          </cell>
          <cell r="C544" t="str">
            <v>سيارة</v>
          </cell>
          <cell r="D544">
            <v>95000</v>
          </cell>
          <cell r="E544">
            <v>78000</v>
          </cell>
          <cell r="F544">
            <v>95000</v>
          </cell>
          <cell r="G544" t="str">
            <v>07111</v>
          </cell>
          <cell r="H544">
            <v>0.83634489189988981</v>
          </cell>
          <cell r="I544">
            <v>9.1322359284037022E-2</v>
          </cell>
          <cell r="J544">
            <v>7.2332748816073184E-2</v>
          </cell>
        </row>
        <row r="545">
          <cell r="A545">
            <v>71300101</v>
          </cell>
          <cell r="B545" t="str">
            <v>دراجة هوائية قطر 26 انش - ماونتين - الصين</v>
          </cell>
          <cell r="C545" t="str">
            <v>دراجة</v>
          </cell>
          <cell r="D545">
            <v>446.66666666666669</v>
          </cell>
          <cell r="E545">
            <v>564.0625</v>
          </cell>
          <cell r="F545">
            <v>330</v>
          </cell>
          <cell r="G545" t="str">
            <v>07120</v>
          </cell>
          <cell r="H545">
            <v>0.41519994554333017</v>
          </cell>
          <cell r="I545">
            <v>0.10058482526930661</v>
          </cell>
          <cell r="J545">
            <v>0.48421522918736321</v>
          </cell>
        </row>
        <row r="546">
          <cell r="A546">
            <v>71300102</v>
          </cell>
          <cell r="B546" t="str">
            <v>دراجة هوائية قطر 20 انش -B.M.X -  الصين</v>
          </cell>
          <cell r="C546" t="str">
            <v>دراجة</v>
          </cell>
          <cell r="D546">
            <v>262.30769230769232</v>
          </cell>
          <cell r="E546">
            <v>404.08854166666669</v>
          </cell>
          <cell r="F546">
            <v>183.33333333333334</v>
          </cell>
          <cell r="G546" t="str">
            <v>07120</v>
          </cell>
          <cell r="H546">
            <v>0.41519994554333017</v>
          </cell>
          <cell r="I546">
            <v>0.10058482526930661</v>
          </cell>
          <cell r="J546">
            <v>0.48421522918736321</v>
          </cell>
        </row>
        <row r="547">
          <cell r="A547">
            <v>72100101</v>
          </cell>
          <cell r="B547" t="str">
            <v>اطار ستيل 13/135 GR -  صيني</v>
          </cell>
          <cell r="C547" t="str">
            <v>اطار</v>
          </cell>
          <cell r="D547">
            <v>137.14285714285714</v>
          </cell>
          <cell r="E547">
            <v>150</v>
          </cell>
          <cell r="F547">
            <v>200</v>
          </cell>
          <cell r="G547" t="str">
            <v>07211</v>
          </cell>
          <cell r="H547">
            <v>0.86627982377955104</v>
          </cell>
          <cell r="I547">
            <v>4.0682927918364267E-2</v>
          </cell>
          <cell r="J547">
            <v>9.3037248302084749E-2</v>
          </cell>
        </row>
        <row r="548">
          <cell r="A548">
            <v>72100103</v>
          </cell>
          <cell r="B548" t="str">
            <v>اطار ستيل 165/70/14 - هان كوك كوري</v>
          </cell>
          <cell r="C548" t="str">
            <v>اطار</v>
          </cell>
          <cell r="D548">
            <v>185</v>
          </cell>
          <cell r="E548">
            <v>230</v>
          </cell>
          <cell r="F548">
            <v>280</v>
          </cell>
          <cell r="G548" t="str">
            <v>07211</v>
          </cell>
          <cell r="H548">
            <v>0.86627982377955104</v>
          </cell>
          <cell r="I548">
            <v>4.0682927918364267E-2</v>
          </cell>
          <cell r="J548">
            <v>9.3037248302084749E-2</v>
          </cell>
        </row>
        <row r="549">
          <cell r="A549">
            <v>72100104</v>
          </cell>
          <cell r="B549" t="str">
            <v>اطار ستيل 14/185 - هان كوك كوريا</v>
          </cell>
          <cell r="C549" t="str">
            <v>اطار</v>
          </cell>
          <cell r="D549">
            <v>261.875</v>
          </cell>
          <cell r="E549">
            <v>315</v>
          </cell>
          <cell r="F549">
            <v>370</v>
          </cell>
          <cell r="G549" t="str">
            <v>07211</v>
          </cell>
          <cell r="H549">
            <v>0.86627982377955104</v>
          </cell>
          <cell r="I549">
            <v>4.0682927918364267E-2</v>
          </cell>
          <cell r="J549">
            <v>9.3037248302084749E-2</v>
          </cell>
        </row>
        <row r="550">
          <cell r="A550">
            <v>72100201</v>
          </cell>
          <cell r="B550" t="str">
            <v>بريك فيات امامي من 2006 فما فوق (بونتو)</v>
          </cell>
          <cell r="C550" t="str">
            <v>زوج</v>
          </cell>
          <cell r="D550">
            <v>62.89473684210526</v>
          </cell>
          <cell r="E550">
            <v>66.669642857142847</v>
          </cell>
          <cell r="F550">
            <v>29</v>
          </cell>
          <cell r="G550" t="str">
            <v>07212</v>
          </cell>
          <cell r="H550">
            <v>0.71686016250324824</v>
          </cell>
          <cell r="I550">
            <v>0.13691562276210645</v>
          </cell>
          <cell r="J550">
            <v>0.14622421473464542</v>
          </cell>
        </row>
        <row r="551">
          <cell r="A551">
            <v>72100202</v>
          </cell>
          <cell r="B551" t="str">
            <v>مساحات 20 انش سيلكون - wurth - المانيا</v>
          </cell>
          <cell r="C551" t="str">
            <v>زوج</v>
          </cell>
          <cell r="D551">
            <v>51.5625</v>
          </cell>
          <cell r="E551">
            <v>48.029513888888893</v>
          </cell>
          <cell r="F551">
            <v>25</v>
          </cell>
          <cell r="G551" t="str">
            <v>07212</v>
          </cell>
          <cell r="H551">
            <v>0.71686016250324824</v>
          </cell>
          <cell r="I551">
            <v>0.13691562276210645</v>
          </cell>
          <cell r="J551">
            <v>0.14622421473464542</v>
          </cell>
        </row>
        <row r="552">
          <cell r="A552">
            <v>72100203</v>
          </cell>
          <cell r="B552" t="str">
            <v>بوجيات سيارة - الكتروني - روسي</v>
          </cell>
          <cell r="C552" t="str">
            <v>طقم</v>
          </cell>
          <cell r="D552">
            <v>41.384615384615387</v>
          </cell>
          <cell r="E552">
            <v>41.647222222222219</v>
          </cell>
          <cell r="F552">
            <v>42.777777777777779</v>
          </cell>
          <cell r="G552" t="str">
            <v>07212</v>
          </cell>
          <cell r="H552">
            <v>0.71686016250324824</v>
          </cell>
          <cell r="I552">
            <v>0.13691562276210645</v>
          </cell>
          <cell r="J552">
            <v>0.14622421473464542</v>
          </cell>
        </row>
        <row r="553">
          <cell r="A553">
            <v>72100204</v>
          </cell>
          <cell r="B553" t="str">
            <v>بلاتين سيارة سوبارو - اليابان</v>
          </cell>
          <cell r="C553" t="str">
            <v>بلاتين</v>
          </cell>
          <cell r="D553">
            <v>14.583333333333334</v>
          </cell>
          <cell r="E553">
            <v>27.988425925925927</v>
          </cell>
          <cell r="F553">
            <v>13.555555555555555</v>
          </cell>
          <cell r="G553" t="str">
            <v>07212</v>
          </cell>
          <cell r="H553">
            <v>0.71686016250324824</v>
          </cell>
          <cell r="I553">
            <v>0.13691562276210645</v>
          </cell>
          <cell r="J553">
            <v>0.14622421473464542</v>
          </cell>
        </row>
        <row r="554">
          <cell r="A554">
            <v>72100206</v>
          </cell>
          <cell r="B554" t="str">
            <v>فلتر زيت اسكودا - اكتافيانيو - الاصلي - المانيا</v>
          </cell>
          <cell r="C554" t="str">
            <v>فلتر</v>
          </cell>
          <cell r="D554">
            <v>28.4375</v>
          </cell>
          <cell r="E554">
            <v>26.050925925925924</v>
          </cell>
          <cell r="F554">
            <v>14.636363636363637</v>
          </cell>
          <cell r="G554" t="str">
            <v>07212</v>
          </cell>
          <cell r="H554">
            <v>0.71686016250324824</v>
          </cell>
          <cell r="I554">
            <v>0.13691562276210645</v>
          </cell>
          <cell r="J554">
            <v>0.14622421473464542</v>
          </cell>
        </row>
        <row r="555">
          <cell r="A555">
            <v>72200102</v>
          </cell>
          <cell r="B555" t="str">
            <v>بنزين 95 بدون رصاص - اسرائيل</v>
          </cell>
          <cell r="C555" t="str">
            <v>1 لتر</v>
          </cell>
          <cell r="D555">
            <v>5.7700000000000005</v>
          </cell>
          <cell r="E555">
            <v>5.830000000000001</v>
          </cell>
          <cell r="F555">
            <v>5.39</v>
          </cell>
          <cell r="G555" t="str">
            <v>07222</v>
          </cell>
          <cell r="H555">
            <v>0.67579501740122394</v>
          </cell>
          <cell r="I555">
            <v>0.27616737358722776</v>
          </cell>
          <cell r="J555">
            <v>4.8037609011548299E-2</v>
          </cell>
        </row>
        <row r="556">
          <cell r="A556">
            <v>72200103</v>
          </cell>
          <cell r="B556" t="str">
            <v>بنزين 98 بدون رصاص -  اسرائيل</v>
          </cell>
          <cell r="C556" t="str">
            <v>1 لتر</v>
          </cell>
          <cell r="D556">
            <v>6.39</v>
          </cell>
          <cell r="E556">
            <v>7.45</v>
          </cell>
          <cell r="F556">
            <v>5.9200000000000008</v>
          </cell>
          <cell r="G556" t="str">
            <v>07222</v>
          </cell>
          <cell r="H556">
            <v>0.67579501740122394</v>
          </cell>
          <cell r="I556">
            <v>0.27616737358722776</v>
          </cell>
          <cell r="J556">
            <v>4.8037609011548299E-2</v>
          </cell>
        </row>
        <row r="557">
          <cell r="A557">
            <v>72200104</v>
          </cell>
          <cell r="B557" t="str">
            <v>سولار - اسرائيل</v>
          </cell>
          <cell r="C557" t="str">
            <v>1 لتر</v>
          </cell>
          <cell r="D557">
            <v>4.9899999999999993</v>
          </cell>
          <cell r="E557">
            <v>6.3</v>
          </cell>
          <cell r="F557">
            <v>4.49</v>
          </cell>
          <cell r="G557" t="str">
            <v>07221</v>
          </cell>
          <cell r="H557">
            <v>0.9410810312961273</v>
          </cell>
          <cell r="I557">
            <v>4.6633966915179202E-2</v>
          </cell>
          <cell r="J557">
            <v>1.2285001788693694E-2</v>
          </cell>
        </row>
        <row r="558">
          <cell r="A558">
            <v>72200202</v>
          </cell>
          <cell r="B558" t="str">
            <v>زيت ماتور بنزين- كاسترول - اسرائيل</v>
          </cell>
          <cell r="C558" t="str">
            <v>علبة /1 لتر</v>
          </cell>
          <cell r="D558">
            <v>16.818181818181817</v>
          </cell>
          <cell r="E558">
            <v>20</v>
          </cell>
          <cell r="F558">
            <v>15</v>
          </cell>
          <cell r="G558" t="str">
            <v>07224</v>
          </cell>
          <cell r="H558">
            <v>0.91825225436127289</v>
          </cell>
          <cell r="I558">
            <v>2.0399003434595202E-3</v>
          </cell>
          <cell r="J558">
            <v>7.970784529526749E-2</v>
          </cell>
        </row>
        <row r="559">
          <cell r="A559">
            <v>72200203</v>
          </cell>
          <cell r="B559" t="str">
            <v>زيت ماتور ديزل - باز - اسرائيل</v>
          </cell>
          <cell r="C559" t="str">
            <v>علبة / 4 لتر</v>
          </cell>
          <cell r="D559">
            <v>50.625</v>
          </cell>
          <cell r="E559">
            <v>35</v>
          </cell>
          <cell r="F559">
            <v>54</v>
          </cell>
          <cell r="G559" t="str">
            <v>07224</v>
          </cell>
          <cell r="H559">
            <v>0.91825225436127289</v>
          </cell>
          <cell r="I559">
            <v>2.0399003434595202E-3</v>
          </cell>
          <cell r="J559">
            <v>7.970784529526749E-2</v>
          </cell>
        </row>
        <row r="560">
          <cell r="A560">
            <v>72200205</v>
          </cell>
          <cell r="B560" t="str">
            <v>زيت بريك - أمريكي</v>
          </cell>
          <cell r="C560" t="str">
            <v>علبه/330 مل</v>
          </cell>
          <cell r="D560">
            <v>10</v>
          </cell>
          <cell r="E560">
            <v>15</v>
          </cell>
          <cell r="F560">
            <v>10</v>
          </cell>
          <cell r="G560" t="str">
            <v>07224</v>
          </cell>
          <cell r="H560">
            <v>0.91825225436127289</v>
          </cell>
          <cell r="I560">
            <v>2.0399003434595202E-3</v>
          </cell>
          <cell r="J560">
            <v>7.970784529526749E-2</v>
          </cell>
        </row>
        <row r="561">
          <cell r="A561">
            <v>72300101</v>
          </cell>
          <cell r="B561" t="str">
            <v>اصلاح ميزان سيارة</v>
          </cell>
          <cell r="C561" t="str">
            <v>اصلاح</v>
          </cell>
          <cell r="D561">
            <v>48</v>
          </cell>
          <cell r="E561">
            <v>47.5</v>
          </cell>
          <cell r="F561">
            <v>20</v>
          </cell>
          <cell r="G561" t="str">
            <v>07230</v>
          </cell>
          <cell r="H561">
            <v>0.66126028316623897</v>
          </cell>
          <cell r="I561">
            <v>0.25035204003247896</v>
          </cell>
          <cell r="J561">
            <v>8.8387676801282108E-2</v>
          </cell>
        </row>
        <row r="562">
          <cell r="A562">
            <v>72300102</v>
          </cell>
          <cell r="B562" t="str">
            <v>اجرة تركيب بريكات امامي وخلفي سياره بولو صغيره</v>
          </cell>
          <cell r="C562" t="str">
            <v>تركيب</v>
          </cell>
          <cell r="D562">
            <v>55.714285714285715</v>
          </cell>
          <cell r="E562">
            <v>56.726190476190453</v>
          </cell>
          <cell r="F562">
            <v>36.666666666666664</v>
          </cell>
          <cell r="G562" t="str">
            <v>07230</v>
          </cell>
          <cell r="H562">
            <v>0.66126028316623897</v>
          </cell>
          <cell r="I562">
            <v>0.25035204003247896</v>
          </cell>
          <cell r="J562">
            <v>8.8387676801282108E-2</v>
          </cell>
        </row>
        <row r="563">
          <cell r="A563">
            <v>72300201</v>
          </cell>
          <cell r="B563" t="str">
            <v>غسيل بودي سيارة</v>
          </cell>
          <cell r="C563" t="str">
            <v>غسيل</v>
          </cell>
          <cell r="D563">
            <v>17.222222222222221</v>
          </cell>
          <cell r="E563">
            <v>40</v>
          </cell>
          <cell r="F563">
            <v>10</v>
          </cell>
          <cell r="G563" t="str">
            <v>07230</v>
          </cell>
          <cell r="H563">
            <v>0.66126028316623897</v>
          </cell>
          <cell r="I563">
            <v>0.25035204003247896</v>
          </cell>
          <cell r="J563">
            <v>8.8387676801282108E-2</v>
          </cell>
        </row>
        <row r="564">
          <cell r="A564">
            <v>72400102</v>
          </cell>
          <cell r="B564" t="str">
            <v>اجرة موقف سيارة لمرة واحدة</v>
          </cell>
          <cell r="C564" t="str">
            <v>اجرة</v>
          </cell>
          <cell r="D564">
            <v>7.2</v>
          </cell>
          <cell r="E564">
            <v>20</v>
          </cell>
          <cell r="F564">
            <v>2</v>
          </cell>
          <cell r="G564" t="str">
            <v>07242</v>
          </cell>
          <cell r="H564">
            <v>0.89586064904077267</v>
          </cell>
          <cell r="I564">
            <v>8.625133243573696E-2</v>
          </cell>
          <cell r="J564">
            <v>1.788801852349052E-2</v>
          </cell>
        </row>
        <row r="565">
          <cell r="A565">
            <v>72400201</v>
          </cell>
          <cell r="B565" t="str">
            <v>درس تعليم سيارة خصوصي</v>
          </cell>
          <cell r="C565" t="str">
            <v>درس / 40 دقيقة</v>
          </cell>
          <cell r="D565">
            <v>90</v>
          </cell>
          <cell r="E565">
            <v>130</v>
          </cell>
          <cell r="F565">
            <v>70</v>
          </cell>
          <cell r="G565" t="str">
            <v>07243</v>
          </cell>
          <cell r="H565">
            <v>0.68971002823260186</v>
          </cell>
          <cell r="I565">
            <v>0.20082465874435418</v>
          </cell>
          <cell r="J565">
            <v>0.10946531302304398</v>
          </cell>
        </row>
        <row r="566">
          <cell r="A566">
            <v>73200103</v>
          </cell>
          <cell r="B566" t="str">
            <v>اجرة تاكسي مشترك طولكرم - نابلس</v>
          </cell>
          <cell r="C566" t="str">
            <v>سفرة</v>
          </cell>
          <cell r="D566">
            <v>10</v>
          </cell>
          <cell r="E566">
            <v>0</v>
          </cell>
          <cell r="F566">
            <v>0</v>
          </cell>
          <cell r="G566" t="str">
            <v>07322</v>
          </cell>
          <cell r="H566">
            <v>0.76134536463366165</v>
          </cell>
          <cell r="I566">
            <v>2.2338548060023958E-2</v>
          </cell>
          <cell r="J566">
            <v>0.21631608730631438</v>
          </cell>
        </row>
        <row r="567">
          <cell r="A567">
            <v>73200105</v>
          </cell>
          <cell r="B567" t="str">
            <v>اجرة تاكسي مشترك قلقيلية-نابلس</v>
          </cell>
          <cell r="C567" t="str">
            <v>سفرة</v>
          </cell>
          <cell r="D567">
            <v>11.5</v>
          </cell>
          <cell r="E567">
            <v>0</v>
          </cell>
          <cell r="F567">
            <v>0</v>
          </cell>
          <cell r="G567" t="str">
            <v>07322</v>
          </cell>
          <cell r="H567">
            <v>0.76134536463366165</v>
          </cell>
          <cell r="I567">
            <v>2.2338548060023958E-2</v>
          </cell>
          <cell r="J567">
            <v>0.21631608730631438</v>
          </cell>
        </row>
        <row r="568">
          <cell r="A568">
            <v>73200109</v>
          </cell>
          <cell r="B568" t="str">
            <v>اجرة تاكسي مشترك نابلس -رام الله</v>
          </cell>
          <cell r="C568" t="str">
            <v>سفرة</v>
          </cell>
          <cell r="D568">
            <v>17</v>
          </cell>
          <cell r="E568">
            <v>0</v>
          </cell>
          <cell r="F568">
            <v>0</v>
          </cell>
          <cell r="G568" t="str">
            <v>07322</v>
          </cell>
          <cell r="H568">
            <v>0.76134536463366165</v>
          </cell>
          <cell r="I568">
            <v>2.2338548060023958E-2</v>
          </cell>
          <cell r="J568">
            <v>0.21631608730631438</v>
          </cell>
        </row>
        <row r="569">
          <cell r="A569">
            <v>73200112</v>
          </cell>
          <cell r="B569" t="str">
            <v>اجرة تاكسي مشترك رام الله - عناتا - القدس</v>
          </cell>
          <cell r="C569" t="str">
            <v>سفرة</v>
          </cell>
          <cell r="D569">
            <v>7.5</v>
          </cell>
          <cell r="E569">
            <v>7.5</v>
          </cell>
          <cell r="F569">
            <v>0</v>
          </cell>
          <cell r="G569" t="str">
            <v>07322</v>
          </cell>
          <cell r="H569">
            <v>0.76134536463366165</v>
          </cell>
          <cell r="I569">
            <v>2.2338548060023958E-2</v>
          </cell>
          <cell r="J569">
            <v>0.21631608730631438</v>
          </cell>
        </row>
        <row r="570">
          <cell r="A570">
            <v>73200113</v>
          </cell>
          <cell r="B570" t="str">
            <v>اجرة تاكسي مشترك رام الله - اريحا</v>
          </cell>
          <cell r="C570" t="str">
            <v>سفرة</v>
          </cell>
          <cell r="D570">
            <v>18</v>
          </cell>
          <cell r="E570">
            <v>0</v>
          </cell>
          <cell r="F570">
            <v>0</v>
          </cell>
          <cell r="G570" t="str">
            <v>07322</v>
          </cell>
          <cell r="H570">
            <v>0.76134536463366165</v>
          </cell>
          <cell r="I570">
            <v>2.2338548060023958E-2</v>
          </cell>
          <cell r="J570">
            <v>0.21631608730631438</v>
          </cell>
        </row>
        <row r="571">
          <cell r="A571">
            <v>73200114</v>
          </cell>
          <cell r="B571" t="str">
            <v>اجرة تاكسي مشترك بيت لحم - رام الله</v>
          </cell>
          <cell r="C571" t="str">
            <v>سفرة</v>
          </cell>
          <cell r="D571">
            <v>20</v>
          </cell>
          <cell r="E571">
            <v>0</v>
          </cell>
          <cell r="F571">
            <v>0</v>
          </cell>
          <cell r="G571" t="str">
            <v>07322</v>
          </cell>
          <cell r="H571">
            <v>0.76134536463366165</v>
          </cell>
          <cell r="I571">
            <v>2.2338548060023958E-2</v>
          </cell>
          <cell r="J571">
            <v>0.21631608730631438</v>
          </cell>
        </row>
        <row r="572">
          <cell r="A572">
            <v>73200115</v>
          </cell>
          <cell r="B572" t="str">
            <v>اجرة تاكسي مشترك بيت لحم - الخليل</v>
          </cell>
          <cell r="C572" t="str">
            <v>سفرة</v>
          </cell>
          <cell r="D572">
            <v>9.5</v>
          </cell>
          <cell r="E572">
            <v>0</v>
          </cell>
          <cell r="F572">
            <v>0</v>
          </cell>
          <cell r="G572" t="str">
            <v>07322</v>
          </cell>
          <cell r="H572">
            <v>0.76134536463366165</v>
          </cell>
          <cell r="I572">
            <v>2.2338548060023958E-2</v>
          </cell>
          <cell r="J572">
            <v>0.21631608730631438</v>
          </cell>
        </row>
        <row r="573">
          <cell r="A573">
            <v>73200116</v>
          </cell>
          <cell r="B573" t="str">
            <v>أجرة تاكسي طلب داخل مدينة غزة</v>
          </cell>
          <cell r="C573" t="str">
            <v>سفرة</v>
          </cell>
          <cell r="D573">
            <v>0</v>
          </cell>
          <cell r="E573">
            <v>0</v>
          </cell>
          <cell r="F573">
            <v>10</v>
          </cell>
          <cell r="G573" t="str">
            <v>07322</v>
          </cell>
          <cell r="H573">
            <v>0.76134536463366165</v>
          </cell>
          <cell r="I573">
            <v>2.2338548060023958E-2</v>
          </cell>
          <cell r="J573">
            <v>0.21631608730631438</v>
          </cell>
        </row>
        <row r="574">
          <cell r="A574">
            <v>73200117</v>
          </cell>
          <cell r="B574" t="str">
            <v>أجرة تاكسي مشترك داخل مدينة غزة</v>
          </cell>
          <cell r="C574" t="str">
            <v>سفرة</v>
          </cell>
          <cell r="D574">
            <v>0</v>
          </cell>
          <cell r="E574">
            <v>0</v>
          </cell>
          <cell r="F574">
            <v>2</v>
          </cell>
          <cell r="G574" t="str">
            <v>07322</v>
          </cell>
          <cell r="H574">
            <v>0.76134536463366165</v>
          </cell>
          <cell r="I574">
            <v>2.2338548060023958E-2</v>
          </cell>
          <cell r="J574">
            <v>0.21631608730631438</v>
          </cell>
        </row>
        <row r="575">
          <cell r="A575">
            <v>73200120</v>
          </cell>
          <cell r="B575" t="str">
            <v>أجرة تاكسي مشترك غزة - خان يونس</v>
          </cell>
          <cell r="C575" t="str">
            <v>سفرة</v>
          </cell>
          <cell r="D575">
            <v>0</v>
          </cell>
          <cell r="E575">
            <v>0</v>
          </cell>
          <cell r="F575">
            <v>6</v>
          </cell>
          <cell r="G575" t="str">
            <v>07322</v>
          </cell>
          <cell r="H575">
            <v>0.76134536463366165</v>
          </cell>
          <cell r="I575">
            <v>2.2338548060023958E-2</v>
          </cell>
          <cell r="J575">
            <v>0.21631608730631438</v>
          </cell>
        </row>
        <row r="576">
          <cell r="A576">
            <v>73200121</v>
          </cell>
          <cell r="B576" t="str">
            <v>أجرة تاكسي مشترك النصيرات - غزة</v>
          </cell>
          <cell r="C576" t="str">
            <v>سفرة</v>
          </cell>
          <cell r="D576">
            <v>0</v>
          </cell>
          <cell r="E576">
            <v>0</v>
          </cell>
          <cell r="F576">
            <v>3</v>
          </cell>
          <cell r="G576" t="str">
            <v>07322</v>
          </cell>
          <cell r="H576">
            <v>0.76134536463366165</v>
          </cell>
          <cell r="I576">
            <v>2.2338548060023958E-2</v>
          </cell>
          <cell r="J576">
            <v>0.21631608730631438</v>
          </cell>
        </row>
        <row r="577">
          <cell r="A577">
            <v>73200203</v>
          </cell>
          <cell r="B577" t="str">
            <v>اجرة باص طولكرم - نابلس</v>
          </cell>
          <cell r="C577" t="str">
            <v>سفرة</v>
          </cell>
          <cell r="D577">
            <v>7</v>
          </cell>
          <cell r="E577">
            <v>0</v>
          </cell>
          <cell r="F577">
            <v>0</v>
          </cell>
          <cell r="G577" t="str">
            <v>07321</v>
          </cell>
          <cell r="H577">
            <v>0.52038252994972733</v>
          </cell>
          <cell r="I577">
            <v>0.38911231621274761</v>
          </cell>
          <cell r="J577">
            <v>9.0505153837525151E-2</v>
          </cell>
        </row>
        <row r="578">
          <cell r="A578">
            <v>73200204</v>
          </cell>
          <cell r="B578" t="str">
            <v>اجرة باص طولكرم - رام الله</v>
          </cell>
          <cell r="C578" t="str">
            <v>سفرة</v>
          </cell>
          <cell r="D578">
            <v>17.5</v>
          </cell>
          <cell r="E578">
            <v>0</v>
          </cell>
          <cell r="F578">
            <v>0</v>
          </cell>
          <cell r="G578" t="str">
            <v>07321</v>
          </cell>
          <cell r="H578">
            <v>0.52038252994972733</v>
          </cell>
          <cell r="I578">
            <v>0.38911231621274761</v>
          </cell>
          <cell r="J578">
            <v>9.0505153837525151E-2</v>
          </cell>
        </row>
        <row r="579">
          <cell r="A579">
            <v>73200206</v>
          </cell>
          <cell r="B579" t="str">
            <v>اجرة باص قلقيلية - نابلس</v>
          </cell>
          <cell r="C579" t="str">
            <v>سفرة</v>
          </cell>
          <cell r="D579">
            <v>8.5</v>
          </cell>
          <cell r="E579">
            <v>0</v>
          </cell>
          <cell r="F579">
            <v>0</v>
          </cell>
          <cell r="G579" t="str">
            <v>07321</v>
          </cell>
          <cell r="H579">
            <v>0.52038252994972733</v>
          </cell>
          <cell r="I579">
            <v>0.38911231621274761</v>
          </cell>
          <cell r="J579">
            <v>9.0505153837525151E-2</v>
          </cell>
        </row>
        <row r="580">
          <cell r="A580">
            <v>73200208</v>
          </cell>
          <cell r="B580" t="str">
            <v>اجرة باص نابلس -جنين</v>
          </cell>
          <cell r="C580" t="str">
            <v>سفرة</v>
          </cell>
          <cell r="D580">
            <v>10.5</v>
          </cell>
          <cell r="E580">
            <v>0</v>
          </cell>
          <cell r="F580">
            <v>0</v>
          </cell>
          <cell r="G580" t="str">
            <v>07321</v>
          </cell>
          <cell r="H580">
            <v>0.52038252994972733</v>
          </cell>
          <cell r="I580">
            <v>0.38911231621274761</v>
          </cell>
          <cell r="J580">
            <v>9.0505153837525151E-2</v>
          </cell>
        </row>
        <row r="581">
          <cell r="A581">
            <v>73200209</v>
          </cell>
          <cell r="B581" t="str">
            <v>اجرة باص نابلس -رام الله</v>
          </cell>
          <cell r="C581" t="str">
            <v>سفرة</v>
          </cell>
          <cell r="D581">
            <v>11.5</v>
          </cell>
          <cell r="E581">
            <v>0</v>
          </cell>
          <cell r="F581">
            <v>0</v>
          </cell>
          <cell r="G581" t="str">
            <v>07321</v>
          </cell>
          <cell r="H581">
            <v>0.52038252994972733</v>
          </cell>
          <cell r="I581">
            <v>0.38911231621274761</v>
          </cell>
          <cell r="J581">
            <v>9.0505153837525151E-2</v>
          </cell>
        </row>
        <row r="582">
          <cell r="A582">
            <v>73200210</v>
          </cell>
          <cell r="B582" t="str">
            <v>اجرة باص رام الله - القدس (مباشر)</v>
          </cell>
          <cell r="C582" t="str">
            <v>سفرة</v>
          </cell>
          <cell r="D582">
            <v>8</v>
          </cell>
          <cell r="E582">
            <v>8</v>
          </cell>
          <cell r="F582">
            <v>0</v>
          </cell>
          <cell r="G582" t="str">
            <v>07321</v>
          </cell>
          <cell r="H582">
            <v>0.52038252994972733</v>
          </cell>
          <cell r="I582">
            <v>0.38911231621274761</v>
          </cell>
          <cell r="J582">
            <v>9.0505153837525151E-2</v>
          </cell>
        </row>
        <row r="583">
          <cell r="A583">
            <v>73200214</v>
          </cell>
          <cell r="B583" t="str">
            <v>أجرة باص دير البلح - غزة</v>
          </cell>
          <cell r="C583" t="str">
            <v>سفرة</v>
          </cell>
          <cell r="D583">
            <v>0</v>
          </cell>
          <cell r="E583">
            <v>0</v>
          </cell>
          <cell r="F583">
            <v>3</v>
          </cell>
          <cell r="G583" t="str">
            <v>07321</v>
          </cell>
          <cell r="H583">
            <v>0.52038252994972733</v>
          </cell>
          <cell r="I583">
            <v>0.38911231621274761</v>
          </cell>
          <cell r="J583">
            <v>9.0505153837525151E-2</v>
          </cell>
        </row>
        <row r="584">
          <cell r="A584">
            <v>73300102</v>
          </cell>
          <cell r="B584" t="str">
            <v>تذكرة طائرة ذهاب واياب – درجة اقتصادية – الخطوط الملكية الاردنية – من عمان الى الامارات مباشرة (من تاريخ الزيارة لمدة اسبوع 7 ايام)</v>
          </cell>
          <cell r="C584" t="str">
            <v>ذهاب واياب</v>
          </cell>
          <cell r="D584">
            <v>1425.9137931034484</v>
          </cell>
          <cell r="E584">
            <v>1200</v>
          </cell>
          <cell r="F584">
            <v>1500</v>
          </cell>
          <cell r="G584" t="str">
            <v>07332</v>
          </cell>
          <cell r="H584">
            <v>0.73175283777732691</v>
          </cell>
          <cell r="I584">
            <v>5.793423234763536E-2</v>
          </cell>
          <cell r="J584">
            <v>0.21031292987503775</v>
          </cell>
        </row>
        <row r="585">
          <cell r="A585">
            <v>73300103</v>
          </cell>
          <cell r="B585" t="str">
            <v>تذكرة طائرة ذهاب اياب - درجة اقتصادية - الخطوط الملكية الاردنية - من عمان  الى لندن مباشرة (من تاريخ الزيارة لمدة 7 أيام</v>
          </cell>
          <cell r="C585" t="str">
            <v>ذهاب واياب</v>
          </cell>
          <cell r="D585">
            <v>3809.4655172413795</v>
          </cell>
          <cell r="E585">
            <v>3500</v>
          </cell>
          <cell r="F585">
            <v>3400</v>
          </cell>
          <cell r="G585" t="str">
            <v>07332</v>
          </cell>
          <cell r="H585">
            <v>0.73175283777732691</v>
          </cell>
          <cell r="I585">
            <v>5.793423234763536E-2</v>
          </cell>
          <cell r="J585">
            <v>0.21031292987503775</v>
          </cell>
        </row>
        <row r="586">
          <cell r="A586">
            <v>73300104</v>
          </cell>
          <cell r="B586" t="str">
            <v>تذكرة طائرة ذهاب واياب – درجة اقتصادية – الخطوط الملكية الاردنية – من عمان الى نيويرورك (واشنطن) مباشرة (من تاريخ الزيارة لمدة اسبوع 7 أيام)</v>
          </cell>
          <cell r="C586" t="str">
            <v>ذهاب واياب</v>
          </cell>
          <cell r="D586">
            <v>4673.5689655172409</v>
          </cell>
          <cell r="E586">
            <v>5500</v>
          </cell>
          <cell r="F586">
            <v>4000</v>
          </cell>
          <cell r="G586" t="str">
            <v>07332</v>
          </cell>
          <cell r="H586">
            <v>0.73175283777732691</v>
          </cell>
          <cell r="I586">
            <v>5.793423234763536E-2</v>
          </cell>
          <cell r="J586">
            <v>0.21031292987503775</v>
          </cell>
        </row>
        <row r="587">
          <cell r="A587">
            <v>81200101</v>
          </cell>
          <cell r="B587" t="str">
            <v>تلفون لا سلكي PANASONIC يد واحدة مع كاشف وسبيكر يحفظ أرقام مع وقت وتاريخ كود 301mmb انتاج الصين- قاعدة واحدة</v>
          </cell>
          <cell r="C587" t="str">
            <v>تلفون</v>
          </cell>
          <cell r="D587">
            <v>206.27272727272728</v>
          </cell>
          <cell r="E587">
            <v>213.2287037037037</v>
          </cell>
          <cell r="F587">
            <v>141.66666666666666</v>
          </cell>
          <cell r="G587" t="str">
            <v>08120</v>
          </cell>
          <cell r="H587">
            <v>0.65702858437807055</v>
          </cell>
          <cell r="I587">
            <v>0.15238954049321501</v>
          </cell>
          <cell r="J587">
            <v>0.1905818751287145</v>
          </cell>
        </row>
        <row r="588">
          <cell r="A588">
            <v>81200102</v>
          </cell>
          <cell r="B588" t="str">
            <v xml:space="preserve">تلفون سلكي UNIDAN  مع كاشف وسبيكر يحفظ 8 أرقام مع تاريخ ووقت كود 5412 انتاج الصين </v>
          </cell>
          <cell r="C588" t="str">
            <v>تلفون</v>
          </cell>
          <cell r="D588">
            <v>109.09090909090909</v>
          </cell>
          <cell r="E588">
            <v>113.70205026455029</v>
          </cell>
          <cell r="F588">
            <v>100</v>
          </cell>
          <cell r="G588" t="str">
            <v>08120</v>
          </cell>
          <cell r="H588">
            <v>0.65702858437807055</v>
          </cell>
          <cell r="I588">
            <v>0.15238954049321501</v>
          </cell>
          <cell r="J588">
            <v>0.1905818751287145</v>
          </cell>
        </row>
        <row r="589">
          <cell r="A589">
            <v>81200104</v>
          </cell>
          <cell r="B589" t="str">
            <v>هاتف جوال - ابل - ايفون 8 (حجم الشاشة 4.7 انش، ذاكرة 64 جيجابايت، دقة كاميرا 12 ميغابيكسل)</v>
          </cell>
          <cell r="C589" t="str">
            <v>جهاز</v>
          </cell>
          <cell r="D589">
            <v>2781.25</v>
          </cell>
          <cell r="E589">
            <v>2800</v>
          </cell>
          <cell r="F589">
            <v>1000</v>
          </cell>
          <cell r="G589" t="str">
            <v>08120</v>
          </cell>
          <cell r="H589">
            <v>0.65702858437807055</v>
          </cell>
          <cell r="I589">
            <v>0.15238954049321501</v>
          </cell>
          <cell r="J589">
            <v>0.1905818751287145</v>
          </cell>
        </row>
        <row r="590">
          <cell r="A590">
            <v>81200105</v>
          </cell>
          <cell r="B590" t="str">
            <v>هاتف جوال - سامسونغ - جلاكسي S9 (حجم الشاشة 5.8 انش، ذاكرة 64 جيجابايت، دقة كاميرا 12 ميغابيكسل)</v>
          </cell>
          <cell r="C590" t="str">
            <v>جهاز</v>
          </cell>
          <cell r="D590">
            <v>2537.5</v>
          </cell>
          <cell r="E590">
            <v>2500</v>
          </cell>
          <cell r="F590">
            <v>1175</v>
          </cell>
          <cell r="G590" t="str">
            <v>08120</v>
          </cell>
          <cell r="H590">
            <v>0.65702858437807055</v>
          </cell>
          <cell r="I590">
            <v>0.15238954049321501</v>
          </cell>
          <cell r="J590">
            <v>0.1905818751287145</v>
          </cell>
        </row>
        <row r="591">
          <cell r="A591">
            <v>81300102</v>
          </cell>
          <cell r="B591" t="str">
            <v>تعرفة المكالمة الدولية  الاردن ومصر - هاتف ثابت - دقيقة</v>
          </cell>
          <cell r="C591" t="str">
            <v>دقيقة</v>
          </cell>
          <cell r="D591">
            <v>1.2</v>
          </cell>
          <cell r="E591">
            <v>1.1999999999999997</v>
          </cell>
          <cell r="F591">
            <v>1.1999999999999997</v>
          </cell>
          <cell r="G591" t="str">
            <v>08310</v>
          </cell>
          <cell r="H591">
            <v>0.74496161980539888</v>
          </cell>
          <cell r="I591">
            <v>6.7310940537314956E-2</v>
          </cell>
          <cell r="J591">
            <v>0.18772743965728625</v>
          </cell>
        </row>
        <row r="592">
          <cell r="A592">
            <v>81300106</v>
          </cell>
          <cell r="B592" t="str">
            <v>تعرفة المكالمة الدولية الولايات المتحدة وكنداو ألاسكا وهاواي - هاتف ثابت - دقيقة</v>
          </cell>
          <cell r="C592" t="str">
            <v>دقيقة</v>
          </cell>
          <cell r="D592">
            <v>1</v>
          </cell>
          <cell r="E592">
            <v>1</v>
          </cell>
          <cell r="F592">
            <v>1</v>
          </cell>
          <cell r="G592" t="str">
            <v>08310</v>
          </cell>
          <cell r="H592">
            <v>0.74496161980539888</v>
          </cell>
          <cell r="I592">
            <v>6.7310940537314956E-2</v>
          </cell>
          <cell r="J592">
            <v>0.18772743965728625</v>
          </cell>
        </row>
        <row r="593">
          <cell r="A593">
            <v>81300109</v>
          </cell>
          <cell r="B593" t="str">
            <v>كرت جوال 50 شيكل</v>
          </cell>
          <cell r="C593" t="str">
            <v>كرت</v>
          </cell>
          <cell r="D593">
            <v>50</v>
          </cell>
          <cell r="E593">
            <v>50</v>
          </cell>
          <cell r="F593">
            <v>50</v>
          </cell>
          <cell r="G593" t="str">
            <v>08320</v>
          </cell>
          <cell r="H593">
            <v>0.66508665769403152</v>
          </cell>
          <cell r="I593">
            <v>0.10140311486594873</v>
          </cell>
          <cell r="J593">
            <v>0.23351022744001967</v>
          </cell>
        </row>
        <row r="594">
          <cell r="A594">
            <v>81300112</v>
          </cell>
          <cell r="B594" t="str">
            <v>تعرفة المكالمة الى الهاتف الثابت داخل أراضي 48 - وقت عادي - لمدة دقيقة</v>
          </cell>
          <cell r="C594" t="str">
            <v>دقيقة</v>
          </cell>
          <cell r="D594">
            <v>0.34</v>
          </cell>
          <cell r="E594">
            <v>0.33999999999999991</v>
          </cell>
          <cell r="F594">
            <v>0.33999999999999991</v>
          </cell>
          <cell r="G594" t="str">
            <v>08310</v>
          </cell>
          <cell r="H594">
            <v>0.74496161980539888</v>
          </cell>
          <cell r="I594">
            <v>6.7310940537314956E-2</v>
          </cell>
          <cell r="J594">
            <v>0.18772743965728625</v>
          </cell>
        </row>
        <row r="595">
          <cell r="A595">
            <v>81300113</v>
          </cell>
          <cell r="B595" t="str">
            <v>تعرفة المكالمة الى الهاتف الخلوي داخل أراضي 48 - وقت عادي - لمدة دقيقة</v>
          </cell>
          <cell r="C595" t="str">
            <v>دقيقة</v>
          </cell>
          <cell r="D595">
            <v>0.66</v>
          </cell>
          <cell r="E595">
            <v>0.66</v>
          </cell>
          <cell r="F595">
            <v>0.66</v>
          </cell>
          <cell r="G595" t="str">
            <v>08310</v>
          </cell>
          <cell r="H595">
            <v>0.74496161980539888</v>
          </cell>
          <cell r="I595">
            <v>6.7310940537314956E-2</v>
          </cell>
          <cell r="J595">
            <v>0.18772743965728625</v>
          </cell>
        </row>
        <row r="596">
          <cell r="A596">
            <v>81300143</v>
          </cell>
          <cell r="B596" t="str">
            <v xml:space="preserve">كرت وطنية 15 شيكل </v>
          </cell>
          <cell r="C596" t="str">
            <v>كرت</v>
          </cell>
          <cell r="D596">
            <v>15</v>
          </cell>
          <cell r="E596">
            <v>15</v>
          </cell>
          <cell r="F596">
            <v>15</v>
          </cell>
          <cell r="G596" t="str">
            <v>08320</v>
          </cell>
          <cell r="H596">
            <v>0.66508665769403152</v>
          </cell>
          <cell r="I596">
            <v>0.10140311486594873</v>
          </cell>
          <cell r="J596">
            <v>0.23351022744001967</v>
          </cell>
        </row>
        <row r="597">
          <cell r="A597">
            <v>81300144</v>
          </cell>
          <cell r="B597" t="str">
            <v xml:space="preserve">كرت وطنية 50 شيكل </v>
          </cell>
          <cell r="C597" t="str">
            <v>كرت</v>
          </cell>
          <cell r="D597">
            <v>50</v>
          </cell>
          <cell r="E597">
            <v>50</v>
          </cell>
          <cell r="F597">
            <v>50</v>
          </cell>
          <cell r="G597" t="str">
            <v>08320</v>
          </cell>
          <cell r="H597">
            <v>0.66508665769403152</v>
          </cell>
          <cell r="I597">
            <v>0.10140311486594873</v>
          </cell>
          <cell r="J597">
            <v>0.23351022744001967</v>
          </cell>
        </row>
        <row r="598">
          <cell r="A598">
            <v>81300145</v>
          </cell>
          <cell r="B598" t="str">
            <v>تعرفة المكالمة الهاتفية داخل فلسطين - وقت عادي - لمدة 3 دقائق</v>
          </cell>
          <cell r="C598" t="str">
            <v>تعرفة</v>
          </cell>
          <cell r="D598">
            <v>0.21</v>
          </cell>
          <cell r="E598">
            <v>0.21</v>
          </cell>
          <cell r="F598">
            <v>0.21</v>
          </cell>
          <cell r="G598" t="str">
            <v>08310</v>
          </cell>
          <cell r="H598">
            <v>0.74496161980539888</v>
          </cell>
          <cell r="I598">
            <v>6.7310940537314956E-2</v>
          </cell>
          <cell r="J598">
            <v>0.18772743965728625</v>
          </cell>
        </row>
        <row r="599">
          <cell r="A599">
            <v>81300405</v>
          </cell>
          <cell r="B599" t="str">
            <v>بدل اشتراك خدمة خط النت منزلي سرعة 8 ميجا</v>
          </cell>
          <cell r="C599" t="str">
            <v>اشتراك شهري</v>
          </cell>
          <cell r="D599">
            <v>64</v>
          </cell>
          <cell r="E599">
            <v>64</v>
          </cell>
          <cell r="F599">
            <v>64</v>
          </cell>
          <cell r="G599" t="str">
            <v>08330</v>
          </cell>
          <cell r="H599">
            <v>0.57320125217256046</v>
          </cell>
          <cell r="I599">
            <v>0.21330529821374769</v>
          </cell>
          <cell r="J599">
            <v>0.21349344961369174</v>
          </cell>
        </row>
        <row r="600">
          <cell r="A600">
            <v>81300406</v>
          </cell>
          <cell r="B600" t="str">
            <v>بدل اشتراك خدمة الانترنت منزلي سرعة 8 ميجا</v>
          </cell>
          <cell r="C600" t="str">
            <v>اشتراك شهري</v>
          </cell>
          <cell r="D600">
            <v>148</v>
          </cell>
          <cell r="E600">
            <v>148</v>
          </cell>
          <cell r="F600">
            <v>148</v>
          </cell>
          <cell r="G600" t="str">
            <v>08330</v>
          </cell>
          <cell r="H600">
            <v>0.57320125217256046</v>
          </cell>
          <cell r="I600">
            <v>0.21330529821374769</v>
          </cell>
          <cell r="J600">
            <v>0.21349344961369174</v>
          </cell>
        </row>
        <row r="601">
          <cell r="A601">
            <v>81300407</v>
          </cell>
          <cell r="B601" t="str">
            <v>اشتراك انترنت شهري - شركة حضارة - سرعة 8MB - مشترك جديد</v>
          </cell>
          <cell r="C601" t="str">
            <v>اشتراك شهري</v>
          </cell>
          <cell r="D601">
            <v>20</v>
          </cell>
          <cell r="E601">
            <v>20</v>
          </cell>
          <cell r="F601">
            <v>20</v>
          </cell>
          <cell r="G601" t="str">
            <v>08330</v>
          </cell>
          <cell r="H601">
            <v>0.57320125217256046</v>
          </cell>
          <cell r="I601">
            <v>0.21330529821374769</v>
          </cell>
          <cell r="J601">
            <v>0.21349344961369174</v>
          </cell>
        </row>
        <row r="602">
          <cell r="A602">
            <v>81300408</v>
          </cell>
          <cell r="B602" t="str">
            <v>اشتراك انترنت شهري - شركة حضارة - سرعة 16MB - مشترك جديد</v>
          </cell>
          <cell r="C602" t="str">
            <v>اشتراك شهري</v>
          </cell>
          <cell r="D602">
            <v>49.66</v>
          </cell>
          <cell r="E602">
            <v>49.66</v>
          </cell>
          <cell r="F602">
            <v>49.66</v>
          </cell>
          <cell r="G602" t="str">
            <v>08330</v>
          </cell>
          <cell r="H602">
            <v>0.57320125217256046</v>
          </cell>
          <cell r="I602">
            <v>0.21330529821374769</v>
          </cell>
          <cell r="J602">
            <v>0.21349344961369174</v>
          </cell>
        </row>
        <row r="603">
          <cell r="A603">
            <v>81300409</v>
          </cell>
          <cell r="B603" t="str">
            <v>اشتراك انترنت شهري - شركة CALL U - سرعة 8MB - مشترك جديد</v>
          </cell>
          <cell r="C603" t="str">
            <v>اشتراك شهري</v>
          </cell>
          <cell r="D603">
            <v>12.83</v>
          </cell>
          <cell r="E603">
            <v>12.83</v>
          </cell>
          <cell r="F603">
            <v>12.83</v>
          </cell>
          <cell r="G603" t="str">
            <v>08330</v>
          </cell>
          <cell r="H603">
            <v>0.57320125217256046</v>
          </cell>
          <cell r="I603">
            <v>0.21330529821374769</v>
          </cell>
          <cell r="J603">
            <v>0.21349344961369174</v>
          </cell>
        </row>
        <row r="604">
          <cell r="A604">
            <v>81300410</v>
          </cell>
          <cell r="B604" t="str">
            <v>اشتراك انترنت شهري - شركة CALL U - سرعة 16MB - مشترك جديد</v>
          </cell>
          <cell r="C604" t="str">
            <v>اشتراك شهري</v>
          </cell>
          <cell r="D604">
            <v>24.16</v>
          </cell>
          <cell r="E604">
            <v>24.16</v>
          </cell>
          <cell r="F604">
            <v>24.16</v>
          </cell>
          <cell r="G604" t="str">
            <v>08330</v>
          </cell>
          <cell r="H604">
            <v>0.57320125217256046</v>
          </cell>
          <cell r="I604">
            <v>0.21330529821374769</v>
          </cell>
          <cell r="J604">
            <v>0.21349344961369174</v>
          </cell>
        </row>
        <row r="605">
          <cell r="A605">
            <v>81300411</v>
          </cell>
          <cell r="B605" t="str">
            <v>اشتراك باقت نت "نت فون 8"</v>
          </cell>
          <cell r="C605" t="str">
            <v>اشتراك شهري</v>
          </cell>
          <cell r="D605">
            <v>90</v>
          </cell>
          <cell r="E605">
            <v>90</v>
          </cell>
          <cell r="F605">
            <v>90</v>
          </cell>
          <cell r="G605" t="str">
            <v>08330</v>
          </cell>
          <cell r="H605">
            <v>0.57320125217256046</v>
          </cell>
          <cell r="I605">
            <v>0.21330529821374769</v>
          </cell>
          <cell r="J605">
            <v>0.21349344961369174</v>
          </cell>
        </row>
        <row r="606">
          <cell r="A606">
            <v>81300412</v>
          </cell>
          <cell r="B606" t="str">
            <v>اشتراك باقة انترنت "باقة انترنت فون 8"</v>
          </cell>
          <cell r="C606" t="str">
            <v>اشتراك شهري</v>
          </cell>
          <cell r="D606">
            <v>143</v>
          </cell>
          <cell r="E606">
            <v>143</v>
          </cell>
          <cell r="F606">
            <v>143</v>
          </cell>
          <cell r="G606" t="str">
            <v>08330</v>
          </cell>
          <cell r="H606">
            <v>0.57320125217256046</v>
          </cell>
          <cell r="I606">
            <v>0.21330529821374769</v>
          </cell>
          <cell r="J606">
            <v>0.21349344961369174</v>
          </cell>
        </row>
        <row r="607">
          <cell r="A607">
            <v>91100101</v>
          </cell>
          <cell r="B607" t="str">
            <v xml:space="preserve">تلفزيون LG - تقنية  LED - بوصة 43  - انتاج كوريا </v>
          </cell>
          <cell r="C607" t="str">
            <v>تلفزيون</v>
          </cell>
          <cell r="D607">
            <v>1866.6666666666667</v>
          </cell>
          <cell r="E607">
            <v>1600</v>
          </cell>
          <cell r="F607">
            <v>1833.3333333333333</v>
          </cell>
          <cell r="G607" t="str">
            <v>08140</v>
          </cell>
          <cell r="H607">
            <v>0.70756632178621037</v>
          </cell>
          <cell r="I607">
            <v>0.12112989866538089</v>
          </cell>
          <cell r="J607">
            <v>0.17130377954840878</v>
          </cell>
        </row>
        <row r="608">
          <cell r="A608">
            <v>91100103</v>
          </cell>
          <cell r="B608" t="str">
            <v xml:space="preserve">تلفزيون LG  تقنية LED -  بوصة 32 -  انتاج كوريا - 32LB563 </v>
          </cell>
          <cell r="C608" t="str">
            <v>تلفزيون</v>
          </cell>
          <cell r="D608">
            <v>1108.3333333333333</v>
          </cell>
          <cell r="E608">
            <v>900</v>
          </cell>
          <cell r="F608">
            <v>1500</v>
          </cell>
          <cell r="G608" t="str">
            <v>08140</v>
          </cell>
          <cell r="H608">
            <v>0.70756632178621037</v>
          </cell>
          <cell r="I608">
            <v>0.12112989866538089</v>
          </cell>
          <cell r="J608">
            <v>0.17130377954840878</v>
          </cell>
        </row>
        <row r="609">
          <cell r="A609">
            <v>91300101</v>
          </cell>
          <cell r="B609" t="str">
            <v>LABTOP - ASUS-X556A - PRODUCE IN CHINA</v>
          </cell>
          <cell r="C609" t="str">
            <v>LABTOP</v>
          </cell>
          <cell r="D609">
            <v>2442.8571428571427</v>
          </cell>
          <cell r="E609">
            <v>2500</v>
          </cell>
          <cell r="F609">
            <v>1626.6666666666667</v>
          </cell>
          <cell r="G609" t="str">
            <v>08131</v>
          </cell>
          <cell r="H609">
            <v>0.64256398859462582</v>
          </cell>
          <cell r="I609">
            <v>6.0140314059730512E-2</v>
          </cell>
          <cell r="J609">
            <v>0.29729569734564359</v>
          </cell>
        </row>
        <row r="610">
          <cell r="A610">
            <v>91300103</v>
          </cell>
          <cell r="B610" t="str">
            <v>كمبيوتر محمول،  LENOVO Ideapad 500 series، حجم الشاشة 15.6 انش، دقة الشاشة HD 1920*1080 LED، معالج البيانات INTEL DUAL CORE I5-8250U، الذاكرة 8 جيغابايت</v>
          </cell>
          <cell r="C610" t="str">
            <v>LABTOP</v>
          </cell>
          <cell r="D610">
            <v>1978.5714285714287</v>
          </cell>
          <cell r="E610">
            <v>1980</v>
          </cell>
          <cell r="F610">
            <v>2050</v>
          </cell>
          <cell r="G610" t="str">
            <v>08131</v>
          </cell>
          <cell r="H610">
            <v>0.64256398859462582</v>
          </cell>
          <cell r="I610">
            <v>6.0140314059730512E-2</v>
          </cell>
          <cell r="J610">
            <v>0.29729569734564359</v>
          </cell>
        </row>
        <row r="611">
          <cell r="A611">
            <v>91300104</v>
          </cell>
          <cell r="B611" t="str">
            <v>كمبيوتر محمول، HP Pavilion Series، حجم الشاشة 15.6 انش، دقة الشاشة FULL HD 1920*1080 LED BRIGHTVIEW، معالج البيانات INTEL CORE I5-7200U، حجم الذاكرة 8 جيجابايت</v>
          </cell>
          <cell r="C611" t="str">
            <v>LABTOP</v>
          </cell>
          <cell r="D611">
            <v>2012.5</v>
          </cell>
          <cell r="E611">
            <v>2000</v>
          </cell>
          <cell r="F611">
            <v>2100</v>
          </cell>
          <cell r="G611" t="str">
            <v>08131</v>
          </cell>
          <cell r="H611">
            <v>0.64256398859462582</v>
          </cell>
          <cell r="I611">
            <v>6.0140314059730512E-2</v>
          </cell>
          <cell r="J611">
            <v>0.29729569734564359</v>
          </cell>
        </row>
        <row r="612">
          <cell r="A612">
            <v>91300105</v>
          </cell>
          <cell r="B612" t="str">
            <v>جهاز لوحي، آبل آيباد (2018)، 128GB، حجم الشاشة 9.7 انش، دقة الشاشة RETINA 2048*1536 PIXELS، معالج البيانات M10 MOTION APPLE A10 64- BIT، الذاكرة 3 جيجابايت، التخزين 128 جيجابايت، نظام التشغيل IOS</v>
          </cell>
          <cell r="C612" t="str">
            <v>جهاز لوحي</v>
          </cell>
          <cell r="D612">
            <v>1825</v>
          </cell>
          <cell r="E612">
            <v>1800</v>
          </cell>
          <cell r="F612">
            <v>925</v>
          </cell>
          <cell r="G612" t="str">
            <v>08131</v>
          </cell>
          <cell r="H612">
            <v>0.64256398859462582</v>
          </cell>
          <cell r="I612">
            <v>6.0140314059730512E-2</v>
          </cell>
          <cell r="J612">
            <v>0.29729569734564359</v>
          </cell>
        </row>
        <row r="613">
          <cell r="A613">
            <v>91300106</v>
          </cell>
          <cell r="B613" t="str">
            <v>جهاز لوحي، سامسونغ، Galaxy Tab E, 32 GB، حجم الشاشة 9.7 انش، دقة الشاشة 2048*1536 QXGA، معالج البيانات QUAD-CORE 2.15 GHZ، الذاكرة 4 جيجابايت، التخزين 32 جيجابايت، نظام التشغيل ANDROID</v>
          </cell>
          <cell r="C613" t="str">
            <v>جهاز لوحي</v>
          </cell>
          <cell r="D613">
            <v>925</v>
          </cell>
          <cell r="E613">
            <v>1000</v>
          </cell>
          <cell r="F613">
            <v>975</v>
          </cell>
          <cell r="G613" t="str">
            <v>08131</v>
          </cell>
          <cell r="H613">
            <v>0.64256398859462582</v>
          </cell>
          <cell r="I613">
            <v>6.0140314059730512E-2</v>
          </cell>
          <cell r="J613">
            <v>0.29729569734564359</v>
          </cell>
        </row>
        <row r="614">
          <cell r="A614">
            <v>91300201</v>
          </cell>
          <cell r="B614" t="str">
            <v>حاسبة جيب علمية - كاسيو- اليابان - FX82MS</v>
          </cell>
          <cell r="C614" t="str">
            <v>حاسبة</v>
          </cell>
          <cell r="D614">
            <v>40.714285714285715</v>
          </cell>
          <cell r="E614">
            <v>50</v>
          </cell>
          <cell r="F614">
            <v>36.666666666666664</v>
          </cell>
          <cell r="G614" t="str">
            <v>08131</v>
          </cell>
          <cell r="H614">
            <v>0.64256398859462582</v>
          </cell>
          <cell r="I614">
            <v>6.0140314059730512E-2</v>
          </cell>
          <cell r="J614">
            <v>0.29729569734564359</v>
          </cell>
        </row>
        <row r="615">
          <cell r="A615">
            <v>91400703</v>
          </cell>
          <cell r="B615" t="str">
            <v>محرك فلاش USB 32 GB</v>
          </cell>
          <cell r="C615" t="str">
            <v>فلاش</v>
          </cell>
          <cell r="D615">
            <v>42.5</v>
          </cell>
          <cell r="E615">
            <v>40</v>
          </cell>
          <cell r="F615">
            <v>34</v>
          </cell>
          <cell r="G615" t="str">
            <v>08140</v>
          </cell>
          <cell r="H615">
            <v>0.70756632178621037</v>
          </cell>
          <cell r="I615">
            <v>0.12112989866538089</v>
          </cell>
          <cell r="J615">
            <v>0.17130377954840878</v>
          </cell>
        </row>
        <row r="616">
          <cell r="A616">
            <v>93100102</v>
          </cell>
          <cell r="B616" t="str">
            <v>دب حجم كبير فرو - الصين</v>
          </cell>
          <cell r="C616" t="str">
            <v>دب</v>
          </cell>
          <cell r="D616">
            <v>72.857142857142861</v>
          </cell>
          <cell r="E616">
            <v>81.30952380952381</v>
          </cell>
          <cell r="F616">
            <v>55</v>
          </cell>
          <cell r="G616" t="str">
            <v>09212</v>
          </cell>
          <cell r="H616">
            <v>0.61666871805514811</v>
          </cell>
          <cell r="I616">
            <v>0.21594338837198532</v>
          </cell>
          <cell r="J616">
            <v>0.16738789357286654</v>
          </cell>
        </row>
        <row r="617">
          <cell r="A617">
            <v>93100104</v>
          </cell>
          <cell r="B617" t="str">
            <v>لعبة عروسة مع انغام موسيقيه - sweet dream</v>
          </cell>
          <cell r="C617" t="str">
            <v>لعبة</v>
          </cell>
          <cell r="D617">
            <v>48.75</v>
          </cell>
          <cell r="E617">
            <v>100</v>
          </cell>
          <cell r="F617">
            <v>20</v>
          </cell>
          <cell r="G617" t="str">
            <v>09212</v>
          </cell>
          <cell r="H617">
            <v>0.61666871805514811</v>
          </cell>
          <cell r="I617">
            <v>0.21594338837198532</v>
          </cell>
          <cell r="J617">
            <v>0.16738789357286654</v>
          </cell>
        </row>
        <row r="618">
          <cell r="A618">
            <v>93200101</v>
          </cell>
          <cell r="B618" t="str">
            <v>كرة قدم بلاستك - ميكاسا الأصلي</v>
          </cell>
          <cell r="C618" t="str">
            <v>كرة</v>
          </cell>
          <cell r="D618">
            <v>116.25</v>
          </cell>
          <cell r="E618">
            <v>100</v>
          </cell>
          <cell r="F618">
            <v>80</v>
          </cell>
          <cell r="G618" t="str">
            <v>09212</v>
          </cell>
          <cell r="H618">
            <v>0.61666871805514811</v>
          </cell>
          <cell r="I618">
            <v>0.21594338837198532</v>
          </cell>
          <cell r="J618">
            <v>0.16738789357286654</v>
          </cell>
        </row>
        <row r="619">
          <cell r="A619">
            <v>93400201</v>
          </cell>
          <cell r="B619" t="str">
            <v>اغذية اسماك</v>
          </cell>
          <cell r="C619" t="str">
            <v>كغم</v>
          </cell>
          <cell r="D619">
            <v>18</v>
          </cell>
          <cell r="E619">
            <v>10</v>
          </cell>
          <cell r="F619">
            <v>25</v>
          </cell>
          <cell r="G619" t="str">
            <v>09322</v>
          </cell>
          <cell r="H619">
            <v>0.64189534643891555</v>
          </cell>
          <cell r="I619">
            <v>0.10726924826650391</v>
          </cell>
          <cell r="J619">
            <v>0.25083540529458054</v>
          </cell>
        </row>
        <row r="620">
          <cell r="A620">
            <v>93400301</v>
          </cell>
          <cell r="B620" t="str">
            <v>غذاء كنار</v>
          </cell>
          <cell r="C620" t="str">
            <v>كغم</v>
          </cell>
          <cell r="D620">
            <v>8.6</v>
          </cell>
          <cell r="E620">
            <v>10</v>
          </cell>
          <cell r="F620">
            <v>6.5</v>
          </cell>
          <cell r="G620" t="str">
            <v>09322</v>
          </cell>
          <cell r="H620">
            <v>0.64189534643891555</v>
          </cell>
          <cell r="I620">
            <v>0.10726924826650391</v>
          </cell>
          <cell r="J620">
            <v>0.25083540529458054</v>
          </cell>
        </row>
        <row r="621">
          <cell r="A621">
            <v>94200102</v>
          </cell>
          <cell r="B621" t="str">
            <v>اشتراك شهري لشخص بالغ في مركز لياقة بدنية "نادي رياضي" – رجالي</v>
          </cell>
          <cell r="C621" t="str">
            <v>اشتراك شهري</v>
          </cell>
          <cell r="D621">
            <v>187.5</v>
          </cell>
          <cell r="E621">
            <v>350</v>
          </cell>
          <cell r="F621">
            <v>75</v>
          </cell>
          <cell r="G621" t="str">
            <v>09462</v>
          </cell>
          <cell r="H621">
            <v>0.67553361328639383</v>
          </cell>
          <cell r="I621">
            <v>0.1103771610707262</v>
          </cell>
          <cell r="J621">
            <v>0.21408922564287988</v>
          </cell>
        </row>
        <row r="622">
          <cell r="A622">
            <v>94200103</v>
          </cell>
          <cell r="B622" t="str">
            <v>اشتراك شهري لشخص بالغ في مركز لياقة بدنية "نادي رياضي" – ستاتي</v>
          </cell>
          <cell r="C622" t="str">
            <v>اشتراك شهري</v>
          </cell>
          <cell r="D622">
            <v>166.25</v>
          </cell>
          <cell r="E622">
            <v>250</v>
          </cell>
          <cell r="F622">
            <v>75</v>
          </cell>
          <cell r="G622" t="str">
            <v>09462</v>
          </cell>
          <cell r="H622">
            <v>0.67553361328639383</v>
          </cell>
          <cell r="I622">
            <v>0.1103771610707262</v>
          </cell>
          <cell r="J622">
            <v>0.21408922564287988</v>
          </cell>
        </row>
        <row r="623">
          <cell r="A623">
            <v>94200301</v>
          </cell>
          <cell r="B623" t="str">
            <v>تذكرة دخول مدينة ملاهي</v>
          </cell>
          <cell r="C623" t="str">
            <v>تذكرة لشخص واحد</v>
          </cell>
          <cell r="D623">
            <v>23.75</v>
          </cell>
          <cell r="E623">
            <v>20.541666666666668</v>
          </cell>
          <cell r="F623">
            <v>20.541666666666668</v>
          </cell>
          <cell r="G623" t="str">
            <v>09461</v>
          </cell>
          <cell r="H623">
            <v>0.78311444024799548</v>
          </cell>
          <cell r="I623">
            <v>4.3588401418802172E-2</v>
          </cell>
          <cell r="J623">
            <v>0.17329715833320253</v>
          </cell>
        </row>
        <row r="624">
          <cell r="A624">
            <v>94200501</v>
          </cell>
          <cell r="B624" t="str">
            <v xml:space="preserve">  8صور فورية داخل استديو مقاس 4×6</v>
          </cell>
          <cell r="C624" t="str">
            <v>8 صور</v>
          </cell>
          <cell r="D624">
            <v>15.1</v>
          </cell>
          <cell r="E624">
            <v>16</v>
          </cell>
          <cell r="F624">
            <v>9.6</v>
          </cell>
          <cell r="G624" t="str">
            <v>09630</v>
          </cell>
          <cell r="H624">
            <v>0.47599024665977596</v>
          </cell>
          <cell r="I624">
            <v>0.1108440237822739</v>
          </cell>
          <cell r="J624">
            <v>0.41316572955795017</v>
          </cell>
        </row>
        <row r="625">
          <cell r="A625">
            <v>94200503</v>
          </cell>
          <cell r="B625" t="str">
            <v>طبع صورة 13*18</v>
          </cell>
          <cell r="C625" t="str">
            <v>صورة</v>
          </cell>
          <cell r="D625">
            <v>1.575</v>
          </cell>
          <cell r="E625">
            <v>2</v>
          </cell>
          <cell r="F625">
            <v>2</v>
          </cell>
          <cell r="G625" t="str">
            <v>09630</v>
          </cell>
          <cell r="H625">
            <v>0.47599024665977596</v>
          </cell>
          <cell r="I625">
            <v>0.1108440237822739</v>
          </cell>
          <cell r="J625">
            <v>0.41316572955795017</v>
          </cell>
        </row>
        <row r="626">
          <cell r="A626">
            <v>95100101</v>
          </cell>
          <cell r="B626" t="str">
            <v>اطلس</v>
          </cell>
          <cell r="C626" t="str">
            <v>اطلس</v>
          </cell>
          <cell r="D626">
            <v>20.25</v>
          </cell>
          <cell r="E626">
            <v>50</v>
          </cell>
          <cell r="F626">
            <v>20</v>
          </cell>
          <cell r="G626" t="str">
            <v>09711</v>
          </cell>
          <cell r="H626">
            <v>0.78632792980827804</v>
          </cell>
          <cell r="I626">
            <v>0.14682691270696682</v>
          </cell>
          <cell r="J626">
            <v>6.684515748475521E-2</v>
          </cell>
        </row>
        <row r="627">
          <cell r="A627">
            <v>95100201</v>
          </cell>
          <cell r="B627" t="str">
            <v>قاموس اكسفورد - عربي - انجليزي</v>
          </cell>
          <cell r="C627" t="str">
            <v>قاموس</v>
          </cell>
          <cell r="D627">
            <v>22</v>
          </cell>
          <cell r="E627">
            <v>25</v>
          </cell>
          <cell r="F627">
            <v>40</v>
          </cell>
          <cell r="G627" t="str">
            <v>09711</v>
          </cell>
          <cell r="H627">
            <v>0.78632792980827804</v>
          </cell>
          <cell r="I627">
            <v>0.14682691270696682</v>
          </cell>
          <cell r="J627">
            <v>6.684515748475521E-2</v>
          </cell>
        </row>
        <row r="628">
          <cell r="A628">
            <v>95400101</v>
          </cell>
          <cell r="B628" t="str">
            <v>دفتر ملاحظات A4</v>
          </cell>
          <cell r="C628" t="str">
            <v>دفتر</v>
          </cell>
          <cell r="D628">
            <v>2.7857142857142856</v>
          </cell>
          <cell r="E628">
            <v>6.666666666666667</v>
          </cell>
          <cell r="F628">
            <v>2.9166666666666665</v>
          </cell>
          <cell r="G628" t="str">
            <v>09740</v>
          </cell>
          <cell r="H628">
            <v>0.5955527823416088</v>
          </cell>
          <cell r="I628">
            <v>0.10533165115103621</v>
          </cell>
          <cell r="J628">
            <v>0.2991155665073551</v>
          </cell>
        </row>
        <row r="629">
          <cell r="A629">
            <v>95400201</v>
          </cell>
          <cell r="B629" t="str">
            <v>قلم رصاص مع محاية - اوربت - الصين</v>
          </cell>
          <cell r="C629" t="str">
            <v>قلم</v>
          </cell>
          <cell r="D629">
            <v>0.75</v>
          </cell>
          <cell r="E629">
            <v>1</v>
          </cell>
          <cell r="F629">
            <v>0.5</v>
          </cell>
          <cell r="G629" t="str">
            <v>09740</v>
          </cell>
          <cell r="H629">
            <v>0.5955527823416088</v>
          </cell>
          <cell r="I629">
            <v>0.10533165115103621</v>
          </cell>
          <cell r="J629">
            <v>0.2991155665073551</v>
          </cell>
        </row>
        <row r="630">
          <cell r="A630">
            <v>95400203</v>
          </cell>
          <cell r="B630" t="str">
            <v>قلم حبر سائل -بايلوت -اليابان</v>
          </cell>
          <cell r="C630" t="str">
            <v>قلم</v>
          </cell>
          <cell r="D630">
            <v>6.666666666666667</v>
          </cell>
          <cell r="E630">
            <v>7</v>
          </cell>
          <cell r="F630">
            <v>5.8</v>
          </cell>
          <cell r="G630" t="str">
            <v>09740</v>
          </cell>
          <cell r="H630">
            <v>0.5955527823416088</v>
          </cell>
          <cell r="I630">
            <v>0.10533165115103621</v>
          </cell>
          <cell r="J630">
            <v>0.2991155665073551</v>
          </cell>
        </row>
        <row r="631">
          <cell r="A631">
            <v>95400204</v>
          </cell>
          <cell r="B631" t="str">
            <v>قلم حبر جاف -بيج - فرنسا</v>
          </cell>
          <cell r="C631" t="str">
            <v>قلم</v>
          </cell>
          <cell r="D631">
            <v>1.0666666666666667</v>
          </cell>
          <cell r="E631">
            <v>1</v>
          </cell>
          <cell r="F631">
            <v>0.66666666666666663</v>
          </cell>
          <cell r="G631" t="str">
            <v>09740</v>
          </cell>
          <cell r="H631">
            <v>0.5955527823416088</v>
          </cell>
          <cell r="I631">
            <v>0.10533165115103621</v>
          </cell>
          <cell r="J631">
            <v>0.2991155665073551</v>
          </cell>
        </row>
        <row r="632">
          <cell r="A632">
            <v>95400206</v>
          </cell>
          <cell r="B632" t="str">
            <v>محاية -اوربت- صيني - حجم كبير</v>
          </cell>
          <cell r="C632" t="str">
            <v>محاية - حجم كبير</v>
          </cell>
          <cell r="D632">
            <v>0.61538461538461542</v>
          </cell>
          <cell r="E632">
            <v>1</v>
          </cell>
          <cell r="F632">
            <v>0.58333333333333337</v>
          </cell>
          <cell r="G632" t="str">
            <v>09740</v>
          </cell>
          <cell r="H632">
            <v>0.5955527823416088</v>
          </cell>
          <cell r="I632">
            <v>0.10533165115103621</v>
          </cell>
          <cell r="J632">
            <v>0.2991155665073551</v>
          </cell>
        </row>
        <row r="633">
          <cell r="A633">
            <v>95400301</v>
          </cell>
          <cell r="B633" t="str">
            <v>ورق أبيض A4</v>
          </cell>
          <cell r="C633" t="str">
            <v>500 ورقة</v>
          </cell>
          <cell r="D633">
            <v>14.692307692307692</v>
          </cell>
          <cell r="E633">
            <v>16.333333333333332</v>
          </cell>
          <cell r="F633">
            <v>14.166666666666666</v>
          </cell>
          <cell r="G633" t="str">
            <v>09740</v>
          </cell>
          <cell r="H633">
            <v>0.5955527823416088</v>
          </cell>
          <cell r="I633">
            <v>0.10533165115103621</v>
          </cell>
          <cell r="J633">
            <v>0.2991155665073551</v>
          </cell>
        </row>
        <row r="634">
          <cell r="A634">
            <v>95400401</v>
          </cell>
          <cell r="B634" t="str">
            <v>براية/بلاستيك حجم صغير مدورة- الماني</v>
          </cell>
          <cell r="C634" t="str">
            <v>براية</v>
          </cell>
          <cell r="D634">
            <v>0.53846153846153844</v>
          </cell>
          <cell r="E634">
            <v>1</v>
          </cell>
          <cell r="F634">
            <v>0.5</v>
          </cell>
          <cell r="G634" t="str">
            <v>09740</v>
          </cell>
          <cell r="H634">
            <v>0.5955527823416088</v>
          </cell>
          <cell r="I634">
            <v>0.10533165115103621</v>
          </cell>
          <cell r="J634">
            <v>0.2991155665073551</v>
          </cell>
        </row>
        <row r="635">
          <cell r="A635">
            <v>95400503</v>
          </cell>
          <cell r="B635" t="str">
            <v>علبة الوان خشبية ( 12 لون ) - طويلة - اوربت</v>
          </cell>
          <cell r="C635" t="str">
            <v xml:space="preserve">علبة - 12 لون - طويلة </v>
          </cell>
          <cell r="D635">
            <v>3.4615384615384617</v>
          </cell>
          <cell r="E635">
            <v>14</v>
          </cell>
          <cell r="F635">
            <v>2.5</v>
          </cell>
          <cell r="G635" t="str">
            <v>09740</v>
          </cell>
          <cell r="H635">
            <v>0.5955527823416088</v>
          </cell>
          <cell r="I635">
            <v>0.10533165115103621</v>
          </cell>
          <cell r="J635">
            <v>0.2991155665073551</v>
          </cell>
        </row>
        <row r="636">
          <cell r="A636">
            <v>95400504</v>
          </cell>
          <cell r="B636" t="str">
            <v>علبة الوان مائية جراش-اسرائيل</v>
          </cell>
          <cell r="C636" t="str">
            <v>علبة</v>
          </cell>
          <cell r="D636">
            <v>7.333333333333333</v>
          </cell>
          <cell r="E636">
            <v>15</v>
          </cell>
          <cell r="F636">
            <v>5.4</v>
          </cell>
          <cell r="G636" t="str">
            <v>09740</v>
          </cell>
          <cell r="H636">
            <v>0.5955527823416088</v>
          </cell>
          <cell r="I636">
            <v>0.10533165115103621</v>
          </cell>
          <cell r="J636">
            <v>0.2991155665073551</v>
          </cell>
        </row>
        <row r="637">
          <cell r="A637">
            <v>95400505</v>
          </cell>
          <cell r="B637" t="str">
            <v>فرشاة للرسم عادية -صيني</v>
          </cell>
          <cell r="C637" t="str">
            <v>فرشاة</v>
          </cell>
          <cell r="D637">
            <v>0.92307692307692313</v>
          </cell>
          <cell r="E637">
            <v>2</v>
          </cell>
          <cell r="F637">
            <v>1</v>
          </cell>
          <cell r="G637" t="str">
            <v>09740</v>
          </cell>
          <cell r="H637">
            <v>0.5955527823416088</v>
          </cell>
          <cell r="I637">
            <v>0.10533165115103621</v>
          </cell>
          <cell r="J637">
            <v>0.2991155665073551</v>
          </cell>
        </row>
        <row r="638">
          <cell r="A638">
            <v>95400602</v>
          </cell>
          <cell r="B638" t="str">
            <v>دفتر عادي -القدس -محلي</v>
          </cell>
          <cell r="C638" t="str">
            <v>64 ورقة</v>
          </cell>
          <cell r="D638">
            <v>1.5454545454545454</v>
          </cell>
          <cell r="E638">
            <v>2</v>
          </cell>
          <cell r="F638">
            <v>1.5</v>
          </cell>
          <cell r="G638" t="str">
            <v>09740</v>
          </cell>
          <cell r="H638">
            <v>0.5955527823416088</v>
          </cell>
          <cell r="I638">
            <v>0.10533165115103621</v>
          </cell>
          <cell r="J638">
            <v>0.2991155665073551</v>
          </cell>
        </row>
        <row r="639">
          <cell r="A639">
            <v>95400606</v>
          </cell>
          <cell r="B639" t="str">
            <v>مسطرة بلاستيك عادية 30سم -الصين</v>
          </cell>
          <cell r="C639" t="str">
            <v>مسطرة</v>
          </cell>
          <cell r="D639">
            <v>0.5357142857142857</v>
          </cell>
          <cell r="E639">
            <v>1</v>
          </cell>
          <cell r="F639">
            <v>0.5</v>
          </cell>
          <cell r="G639" t="str">
            <v>09740</v>
          </cell>
          <cell r="H639">
            <v>0.5955527823416088</v>
          </cell>
          <cell r="I639">
            <v>0.10533165115103621</v>
          </cell>
          <cell r="J639">
            <v>0.2991155665073551</v>
          </cell>
        </row>
        <row r="640">
          <cell r="A640">
            <v>101100102</v>
          </cell>
          <cell r="B640" t="str">
            <v>رسوم رياض اطفال بدون مواصلات</v>
          </cell>
          <cell r="C640" t="str">
            <v>سنويا</v>
          </cell>
          <cell r="D640">
            <v>3070</v>
          </cell>
          <cell r="E640">
            <v>4100</v>
          </cell>
          <cell r="F640">
            <v>546</v>
          </cell>
          <cell r="G640" t="str">
            <v>10101</v>
          </cell>
          <cell r="H640">
            <v>0.62567474521696176</v>
          </cell>
          <cell r="I640">
            <v>0.10580216402278625</v>
          </cell>
          <cell r="J640">
            <v>0.2685230907602521</v>
          </cell>
        </row>
        <row r="641">
          <cell r="A641">
            <v>101100201</v>
          </cell>
          <cell r="B641" t="str">
            <v>رسوم تعليم اساسي خاص</v>
          </cell>
          <cell r="C641" t="str">
            <v>سنويا</v>
          </cell>
          <cell r="D641">
            <v>4115.454545454545</v>
          </cell>
          <cell r="E641">
            <v>5000</v>
          </cell>
          <cell r="F641">
            <v>3200</v>
          </cell>
          <cell r="G641" t="str">
            <v>10102</v>
          </cell>
          <cell r="H641">
            <v>0.69361748408436552</v>
          </cell>
          <cell r="I641">
            <v>0.21975518989128134</v>
          </cell>
          <cell r="J641">
            <v>8.6627326024353191E-2</v>
          </cell>
        </row>
        <row r="642">
          <cell r="A642">
            <v>101200101</v>
          </cell>
          <cell r="B642" t="str">
            <v>رسوم تعليم ثانوي  ادبي</v>
          </cell>
          <cell r="C642" t="str">
            <v>سنويا</v>
          </cell>
          <cell r="D642">
            <v>6321</v>
          </cell>
          <cell r="E642">
            <v>6200</v>
          </cell>
          <cell r="F642">
            <v>3350</v>
          </cell>
          <cell r="G642" t="str">
            <v>10200</v>
          </cell>
          <cell r="H642">
            <v>0.64833458687494705</v>
          </cell>
          <cell r="I642">
            <v>0.27662004210600155</v>
          </cell>
          <cell r="J642">
            <v>7.5045371019051496E-2</v>
          </cell>
        </row>
        <row r="643">
          <cell r="A643">
            <v>101300101</v>
          </cell>
          <cell r="B643" t="str">
            <v>ساعة معتمدة  - دبلوم  سكرتاريا / ادارة واتمتة المكاتب</v>
          </cell>
          <cell r="C643" t="str">
            <v>ساعة معتمدة</v>
          </cell>
          <cell r="D643">
            <v>85</v>
          </cell>
          <cell r="E643">
            <v>50</v>
          </cell>
          <cell r="F643">
            <v>52.333333333333336</v>
          </cell>
          <cell r="G643" t="str">
            <v>10300</v>
          </cell>
          <cell r="H643">
            <v>0.30412971636083025</v>
          </cell>
          <cell r="I643">
            <v>0.64442156241999093</v>
          </cell>
          <cell r="J643">
            <v>5.1448721219178858E-2</v>
          </cell>
        </row>
        <row r="644">
          <cell r="A644">
            <v>101300102</v>
          </cell>
          <cell r="B644" t="str">
            <v>ساعة معتمدة  - دبلوم  البرمجيات وقواعد البيانات</v>
          </cell>
          <cell r="C644" t="str">
            <v>ساعة معتمدة</v>
          </cell>
          <cell r="D644">
            <v>85</v>
          </cell>
          <cell r="E644">
            <v>50.277777777777764</v>
          </cell>
          <cell r="F644">
            <v>52.333333333333336</v>
          </cell>
          <cell r="G644" t="str">
            <v>10300</v>
          </cell>
          <cell r="H644">
            <v>0.30412971636083025</v>
          </cell>
          <cell r="I644">
            <v>0.64442156241999093</v>
          </cell>
          <cell r="J644">
            <v>5.1448721219178858E-2</v>
          </cell>
        </row>
        <row r="645">
          <cell r="A645">
            <v>101300103</v>
          </cell>
          <cell r="B645" t="str">
            <v>ساعة معتمدة - دبلوم تمريض</v>
          </cell>
          <cell r="C645" t="str">
            <v>ساعة معتمدة</v>
          </cell>
          <cell r="D645">
            <v>151</v>
          </cell>
          <cell r="E645">
            <v>50</v>
          </cell>
          <cell r="F645">
            <v>52</v>
          </cell>
          <cell r="G645" t="str">
            <v>10300</v>
          </cell>
          <cell r="H645">
            <v>0.30412971636083025</v>
          </cell>
          <cell r="I645">
            <v>0.64442156241999093</v>
          </cell>
          <cell r="J645">
            <v>5.1448721219178858E-2</v>
          </cell>
        </row>
        <row r="646">
          <cell r="A646">
            <v>101300104</v>
          </cell>
          <cell r="B646" t="str">
            <v>ساعة معتمدة - دبلوم - محاسبة تقنية</v>
          </cell>
          <cell r="C646" t="str">
            <v>ساعة معتمدة</v>
          </cell>
          <cell r="D646">
            <v>97.75</v>
          </cell>
          <cell r="E646">
            <v>50</v>
          </cell>
          <cell r="F646">
            <v>52.5</v>
          </cell>
          <cell r="G646" t="str">
            <v>10300</v>
          </cell>
          <cell r="H646">
            <v>0.30412971636083025</v>
          </cell>
          <cell r="I646">
            <v>0.64442156241999093</v>
          </cell>
          <cell r="J646">
            <v>5.1448721219178858E-2</v>
          </cell>
        </row>
        <row r="647">
          <cell r="A647">
            <v>101400101</v>
          </cell>
          <cell r="B647" t="str">
            <v>ساعة معتمدة كلية اقتصاد</v>
          </cell>
          <cell r="C647" t="str">
            <v>ساعة</v>
          </cell>
          <cell r="D647">
            <v>153.81818181818181</v>
          </cell>
          <cell r="E647">
            <v>220</v>
          </cell>
          <cell r="F647">
            <v>96.333333333333329</v>
          </cell>
          <cell r="G647" t="str">
            <v>10400</v>
          </cell>
          <cell r="H647">
            <v>0.72571535946175481</v>
          </cell>
          <cell r="I647">
            <v>6.1534694894438254E-2</v>
          </cell>
          <cell r="J647">
            <v>0.21274994564380689</v>
          </cell>
        </row>
        <row r="648">
          <cell r="A648">
            <v>101400102</v>
          </cell>
          <cell r="B648" t="str">
            <v>ساعة معتمدة كلية علوم - رياضيات، فيزياء، كيمياء</v>
          </cell>
          <cell r="C648" t="str">
            <v>ساعة معتمدة</v>
          </cell>
          <cell r="D648">
            <v>149</v>
          </cell>
          <cell r="E648">
            <v>193</v>
          </cell>
          <cell r="F648">
            <v>83.333333333333329</v>
          </cell>
          <cell r="G648" t="str">
            <v>10400</v>
          </cell>
          <cell r="H648">
            <v>0.72571535946175481</v>
          </cell>
          <cell r="I648">
            <v>6.1534694894438254E-2</v>
          </cell>
          <cell r="J648">
            <v>0.21274994564380689</v>
          </cell>
        </row>
        <row r="649">
          <cell r="A649">
            <v>101400103</v>
          </cell>
          <cell r="B649" t="str">
            <v>ساعة معتمدة كلية آداب</v>
          </cell>
          <cell r="C649" t="str">
            <v>ساعة</v>
          </cell>
          <cell r="D649">
            <v>148.11111111111111</v>
          </cell>
          <cell r="E649">
            <v>165</v>
          </cell>
          <cell r="F649">
            <v>80</v>
          </cell>
          <cell r="G649" t="str">
            <v>10400</v>
          </cell>
          <cell r="H649">
            <v>0.72571535946175481</v>
          </cell>
          <cell r="I649">
            <v>6.1534694894438254E-2</v>
          </cell>
          <cell r="J649">
            <v>0.21274994564380689</v>
          </cell>
        </row>
        <row r="650">
          <cell r="A650">
            <v>101400104</v>
          </cell>
          <cell r="B650" t="str">
            <v>ساعة معتمدة كلية هندسة</v>
          </cell>
          <cell r="C650" t="str">
            <v>ساعة</v>
          </cell>
          <cell r="D650">
            <v>229.1</v>
          </cell>
          <cell r="E650">
            <v>237</v>
          </cell>
          <cell r="F650">
            <v>140</v>
          </cell>
          <cell r="G650" t="str">
            <v>10400</v>
          </cell>
          <cell r="H650">
            <v>0.72571535946175481</v>
          </cell>
          <cell r="I650">
            <v>6.1534694894438254E-2</v>
          </cell>
          <cell r="J650">
            <v>0.21274994564380689</v>
          </cell>
        </row>
        <row r="651">
          <cell r="A651">
            <v>101400105</v>
          </cell>
          <cell r="B651" t="str">
            <v>ساعة معتمدة كلية صيدلة</v>
          </cell>
          <cell r="C651" t="str">
            <v>ساعة</v>
          </cell>
          <cell r="D651">
            <v>345.66666666666669</v>
          </cell>
          <cell r="E651">
            <v>440</v>
          </cell>
          <cell r="F651">
            <v>177</v>
          </cell>
          <cell r="G651" t="str">
            <v>10400</v>
          </cell>
          <cell r="H651">
            <v>0.72571535946175481</v>
          </cell>
          <cell r="I651">
            <v>6.1534694894438254E-2</v>
          </cell>
          <cell r="J651">
            <v>0.21274994564380689</v>
          </cell>
        </row>
        <row r="652">
          <cell r="A652">
            <v>101500101</v>
          </cell>
          <cell r="B652" t="str">
            <v>دورة تعليم كمبيوتر- icdl</v>
          </cell>
          <cell r="C652" t="str">
            <v>دورة</v>
          </cell>
          <cell r="D652">
            <v>486.66666666666669</v>
          </cell>
          <cell r="E652">
            <v>493.88888888888886</v>
          </cell>
          <cell r="F652">
            <v>200</v>
          </cell>
          <cell r="G652" t="str">
            <v>10501</v>
          </cell>
          <cell r="H652">
            <v>0.46253238693618232</v>
          </cell>
          <cell r="I652">
            <v>3.620645050916705E-2</v>
          </cell>
          <cell r="J652">
            <v>0.50126116255465059</v>
          </cell>
        </row>
        <row r="653">
          <cell r="A653">
            <v>101500102</v>
          </cell>
          <cell r="B653" t="str">
            <v>دورة تعليم لغة انجليزية - محادثة</v>
          </cell>
          <cell r="C653" t="str">
            <v>دورة</v>
          </cell>
          <cell r="D653">
            <v>366.66666666666669</v>
          </cell>
          <cell r="E653">
            <v>363.05555555555549</v>
          </cell>
          <cell r="F653">
            <v>203.33333333333334</v>
          </cell>
          <cell r="G653" t="str">
            <v>10501</v>
          </cell>
          <cell r="H653">
            <v>0.46253238693618232</v>
          </cell>
          <cell r="I653">
            <v>3.620645050916705E-2</v>
          </cell>
          <cell r="J653">
            <v>0.50126116255465059</v>
          </cell>
        </row>
        <row r="654">
          <cell r="A654">
            <v>101500103</v>
          </cell>
          <cell r="B654" t="str">
            <v>درس خصوصي في مادة الرياضيات - طالب ثانوية عامة - علمي- لمدة ساعة - بشكل منفرد</v>
          </cell>
          <cell r="C654" t="str">
            <v>درس خصوصي</v>
          </cell>
          <cell r="D654">
            <v>60</v>
          </cell>
          <cell r="E654">
            <v>60</v>
          </cell>
          <cell r="F654">
            <v>60</v>
          </cell>
          <cell r="G654" t="str">
            <v>10501</v>
          </cell>
          <cell r="H654">
            <v>0.46253238693618232</v>
          </cell>
          <cell r="I654">
            <v>3.620645050916705E-2</v>
          </cell>
          <cell r="J654">
            <v>0.50126116255465059</v>
          </cell>
        </row>
        <row r="655">
          <cell r="A655">
            <v>111100101</v>
          </cell>
          <cell r="B655" t="str">
            <v>صحن حمص - داخل مطعم</v>
          </cell>
          <cell r="C655" t="str">
            <v>صحن</v>
          </cell>
          <cell r="D655">
            <v>8.8181818181818183</v>
          </cell>
          <cell r="E655">
            <v>15.333333333333334</v>
          </cell>
          <cell r="F655">
            <v>3</v>
          </cell>
          <cell r="G655" t="str">
            <v>11111</v>
          </cell>
          <cell r="H655">
            <v>0.6715026314031366</v>
          </cell>
          <cell r="I655">
            <v>0.11241168096332819</v>
          </cell>
          <cell r="J655">
            <v>0.2160856876335352</v>
          </cell>
        </row>
        <row r="656">
          <cell r="A656">
            <v>111100102</v>
          </cell>
          <cell r="B656" t="str">
            <v>صحن حمص مع لحمة- داخل مطعم</v>
          </cell>
          <cell r="C656" t="str">
            <v>صحن</v>
          </cell>
          <cell r="D656">
            <v>22.545454545454547</v>
          </cell>
          <cell r="E656">
            <v>23.333333333333332</v>
          </cell>
          <cell r="F656">
            <v>10.740079365079366</v>
          </cell>
          <cell r="G656" t="str">
            <v>11111</v>
          </cell>
          <cell r="H656">
            <v>0.6715026314031366</v>
          </cell>
          <cell r="I656">
            <v>0.11241168096332819</v>
          </cell>
          <cell r="J656">
            <v>0.2160856876335352</v>
          </cell>
        </row>
        <row r="657">
          <cell r="A657">
            <v>111100201</v>
          </cell>
          <cell r="B657" t="str">
            <v>صحن فول-داخل مطعم</v>
          </cell>
          <cell r="C657" t="str">
            <v>صحن</v>
          </cell>
          <cell r="D657">
            <v>9.5</v>
          </cell>
          <cell r="E657">
            <v>14.666666666666666</v>
          </cell>
          <cell r="F657">
            <v>2.5</v>
          </cell>
          <cell r="G657" t="str">
            <v>11111</v>
          </cell>
          <cell r="H657">
            <v>0.6715026314031366</v>
          </cell>
          <cell r="I657">
            <v>0.11241168096332819</v>
          </cell>
          <cell r="J657">
            <v>0.2160856876335352</v>
          </cell>
        </row>
        <row r="658">
          <cell r="A658">
            <v>111110301</v>
          </cell>
          <cell r="B658" t="str">
            <v>فلافل حب ( ست حبات )</v>
          </cell>
          <cell r="C658" t="str">
            <v xml:space="preserve"> حبات'6</v>
          </cell>
          <cell r="D658">
            <v>2.2045454545454546</v>
          </cell>
          <cell r="E658">
            <v>3</v>
          </cell>
          <cell r="F658">
            <v>1</v>
          </cell>
          <cell r="G658" t="str">
            <v>11111</v>
          </cell>
          <cell r="H658">
            <v>0.6715026314031366</v>
          </cell>
          <cell r="I658">
            <v>0.11241168096332819</v>
          </cell>
          <cell r="J658">
            <v>0.2160856876335352</v>
          </cell>
        </row>
        <row r="659">
          <cell r="A659">
            <v>111110401</v>
          </cell>
          <cell r="B659" t="str">
            <v>ساندويش شاورما لحمة - خبز شراك</v>
          </cell>
          <cell r="C659" t="str">
            <v>ساندويش</v>
          </cell>
          <cell r="D659">
            <v>12.777777777777779</v>
          </cell>
          <cell r="E659">
            <v>24</v>
          </cell>
          <cell r="F659">
            <v>8.25</v>
          </cell>
          <cell r="G659" t="str">
            <v>11111</v>
          </cell>
          <cell r="H659">
            <v>0.6715026314031366</v>
          </cell>
          <cell r="I659">
            <v>0.11241168096332819</v>
          </cell>
          <cell r="J659">
            <v>0.2160856876335352</v>
          </cell>
        </row>
        <row r="660">
          <cell r="A660">
            <v>111110402</v>
          </cell>
          <cell r="B660" t="str">
            <v>ساندويش فلافل - كماج</v>
          </cell>
          <cell r="C660" t="str">
            <v>ساندويش</v>
          </cell>
          <cell r="D660">
            <v>3.8636363636363638</v>
          </cell>
          <cell r="E660">
            <v>8</v>
          </cell>
          <cell r="F660">
            <v>1</v>
          </cell>
          <cell r="G660" t="str">
            <v>11111</v>
          </cell>
          <cell r="H660">
            <v>0.6715026314031366</v>
          </cell>
          <cell r="I660">
            <v>0.11241168096332819</v>
          </cell>
          <cell r="J660">
            <v>0.2160856876335352</v>
          </cell>
        </row>
        <row r="661">
          <cell r="A661">
            <v>111110502</v>
          </cell>
          <cell r="B661" t="str">
            <v>لحم مشوي (كباب)-داخل مطعم</v>
          </cell>
          <cell r="C661" t="str">
            <v>250 غم</v>
          </cell>
          <cell r="D661">
            <v>31.125</v>
          </cell>
          <cell r="E661">
            <v>55</v>
          </cell>
          <cell r="F661">
            <v>15.8</v>
          </cell>
          <cell r="G661" t="str">
            <v>11111</v>
          </cell>
          <cell r="H661">
            <v>0.6715026314031366</v>
          </cell>
          <cell r="I661">
            <v>0.11241168096332819</v>
          </cell>
          <cell r="J661">
            <v>0.2160856876335352</v>
          </cell>
        </row>
        <row r="662">
          <cell r="A662">
            <v>111110602</v>
          </cell>
          <cell r="B662" t="str">
            <v>دجاج  مشوي على الماكنة - داخل المطعم</v>
          </cell>
          <cell r="C662" t="str">
            <v>دجاجة</v>
          </cell>
          <cell r="D662">
            <v>57</v>
          </cell>
          <cell r="E662">
            <v>50</v>
          </cell>
          <cell r="F662">
            <v>21</v>
          </cell>
          <cell r="G662" t="str">
            <v>11111</v>
          </cell>
          <cell r="H662">
            <v>0.6715026314031366</v>
          </cell>
          <cell r="I662">
            <v>0.11241168096332819</v>
          </cell>
          <cell r="J662">
            <v>0.2160856876335352</v>
          </cell>
        </row>
        <row r="663">
          <cell r="A663">
            <v>111110701</v>
          </cell>
          <cell r="B663" t="str">
            <v>منقوشة "زيت وزعتر" قطعة حجم وسط</v>
          </cell>
          <cell r="C663" t="str">
            <v>قطعة متوسطة الحجم</v>
          </cell>
          <cell r="D663">
            <v>3.5151515151515151</v>
          </cell>
          <cell r="E663">
            <v>4.3</v>
          </cell>
          <cell r="F663">
            <v>1.4</v>
          </cell>
          <cell r="G663" t="str">
            <v>11111</v>
          </cell>
          <cell r="H663">
            <v>0.6715026314031366</v>
          </cell>
          <cell r="I663">
            <v>0.11241168096332819</v>
          </cell>
          <cell r="J663">
            <v>0.2160856876335352</v>
          </cell>
        </row>
        <row r="664">
          <cell r="A664">
            <v>111110702</v>
          </cell>
          <cell r="B664" t="str">
            <v>سفيحة "لحمة" قطعة حجم كبير</v>
          </cell>
          <cell r="C664" t="str">
            <v>قطعة كبيرة الحجم</v>
          </cell>
          <cell r="D664">
            <v>6.5517241379310347</v>
          </cell>
          <cell r="E664">
            <v>4.666666666666667</v>
          </cell>
          <cell r="F664">
            <v>1.6</v>
          </cell>
          <cell r="G664" t="str">
            <v>11111</v>
          </cell>
          <cell r="H664">
            <v>0.6715026314031366</v>
          </cell>
          <cell r="I664">
            <v>0.11241168096332819</v>
          </cell>
          <cell r="J664">
            <v>0.2160856876335352</v>
          </cell>
        </row>
        <row r="665">
          <cell r="A665">
            <v>111110801</v>
          </cell>
          <cell r="B665" t="str">
            <v>بيتزا "خضار" قطعة حجم صغير</v>
          </cell>
          <cell r="C665" t="str">
            <v>قطعة صغيرة الحجم</v>
          </cell>
          <cell r="D665">
            <v>5.90625</v>
          </cell>
          <cell r="E665">
            <v>5</v>
          </cell>
          <cell r="F665">
            <v>1.6363636363636365</v>
          </cell>
          <cell r="G665" t="str">
            <v>11111</v>
          </cell>
          <cell r="H665">
            <v>0.6715026314031366</v>
          </cell>
          <cell r="I665">
            <v>0.11241168096332819</v>
          </cell>
          <cell r="J665">
            <v>0.2160856876335352</v>
          </cell>
        </row>
        <row r="666">
          <cell r="A666">
            <v>111120001</v>
          </cell>
          <cell r="B666" t="str">
            <v>فنجان قهوة</v>
          </cell>
          <cell r="C666" t="str">
            <v>فنجان</v>
          </cell>
          <cell r="D666">
            <v>2.5555555555555554</v>
          </cell>
          <cell r="E666">
            <v>6</v>
          </cell>
          <cell r="F666">
            <v>1.75</v>
          </cell>
          <cell r="G666" t="str">
            <v>11111</v>
          </cell>
          <cell r="H666">
            <v>0.6715026314031366</v>
          </cell>
          <cell r="I666">
            <v>0.11241168096332819</v>
          </cell>
          <cell r="J666">
            <v>0.2160856876335352</v>
          </cell>
        </row>
        <row r="667">
          <cell r="A667">
            <v>111120002</v>
          </cell>
          <cell r="B667" t="str">
            <v>ارجيلة مع معسل</v>
          </cell>
          <cell r="C667" t="str">
            <v>ارجيلة</v>
          </cell>
          <cell r="D667">
            <v>12.285714285714286</v>
          </cell>
          <cell r="E667">
            <v>25</v>
          </cell>
          <cell r="F667">
            <v>7.666666666666667</v>
          </cell>
          <cell r="G667" t="str">
            <v>11111</v>
          </cell>
          <cell r="H667">
            <v>0.6715026314031366</v>
          </cell>
          <cell r="I667">
            <v>0.11241168096332819</v>
          </cell>
          <cell r="J667">
            <v>0.2160856876335352</v>
          </cell>
        </row>
        <row r="668">
          <cell r="A668">
            <v>112000102</v>
          </cell>
          <cell r="B668" t="str">
            <v>اجرة غرفة مزدوجة مع فطور - فندق نجمة واحدة</v>
          </cell>
          <cell r="C668" t="str">
            <v>اجرة ليلة واحدة</v>
          </cell>
          <cell r="D668">
            <v>203.33333333333334</v>
          </cell>
          <cell r="E668">
            <v>200</v>
          </cell>
          <cell r="F668">
            <v>329</v>
          </cell>
          <cell r="G668" t="str">
            <v>11201</v>
          </cell>
          <cell r="H668">
            <v>0.67978647183274066</v>
          </cell>
          <cell r="I668">
            <v>2.9612486546289379E-2</v>
          </cell>
          <cell r="J668">
            <v>0.29060104162097</v>
          </cell>
        </row>
        <row r="669">
          <cell r="A669">
            <v>112000103</v>
          </cell>
          <cell r="B669" t="str">
            <v>اجرة غرفة مفردة مع فطور - فندق نجمة واحدة</v>
          </cell>
          <cell r="C669" t="str">
            <v>ليلة واحدة</v>
          </cell>
          <cell r="D669">
            <v>148.33333333333334</v>
          </cell>
          <cell r="E669">
            <v>150</v>
          </cell>
          <cell r="F669">
            <v>274</v>
          </cell>
          <cell r="G669" t="str">
            <v>11201</v>
          </cell>
          <cell r="H669">
            <v>0.67978647183274066</v>
          </cell>
          <cell r="I669">
            <v>2.9612486546289379E-2</v>
          </cell>
          <cell r="J669">
            <v>0.29060104162097</v>
          </cell>
        </row>
        <row r="670">
          <cell r="A670">
            <v>112000104</v>
          </cell>
          <cell r="B670" t="str">
            <v>اجرة غرفة مفردة مع فطور - فندق ثلاث نجوم</v>
          </cell>
          <cell r="C670" t="str">
            <v>اجرة ليلة واحدة</v>
          </cell>
          <cell r="D670">
            <v>192.85714285714286</v>
          </cell>
          <cell r="E670">
            <v>200</v>
          </cell>
          <cell r="F670">
            <v>366</v>
          </cell>
          <cell r="G670" t="str">
            <v>11201</v>
          </cell>
          <cell r="H670">
            <v>0.67978647183274066</v>
          </cell>
          <cell r="I670">
            <v>2.9612486546289379E-2</v>
          </cell>
          <cell r="J670">
            <v>0.29060104162097</v>
          </cell>
        </row>
        <row r="671">
          <cell r="A671">
            <v>112000105</v>
          </cell>
          <cell r="B671" t="str">
            <v>اجرة غرفة مزدوجة مع فطور - فندق ثلاث نجوم</v>
          </cell>
          <cell r="C671" t="str">
            <v>اجرة ليلة واحدة</v>
          </cell>
          <cell r="D671">
            <v>231.42857142857142</v>
          </cell>
          <cell r="E671">
            <v>250</v>
          </cell>
          <cell r="F671">
            <v>366</v>
          </cell>
          <cell r="G671" t="str">
            <v>11201</v>
          </cell>
          <cell r="H671">
            <v>0.67978647183274066</v>
          </cell>
          <cell r="I671">
            <v>2.9612486546289379E-2</v>
          </cell>
          <cell r="J671">
            <v>0.29060104162097</v>
          </cell>
        </row>
        <row r="672">
          <cell r="A672">
            <v>112000106</v>
          </cell>
          <cell r="B672" t="str">
            <v>اجرة غرفة مفردة مع فطور - فندق أربع نجوم</v>
          </cell>
          <cell r="C672" t="str">
            <v>اجرة ليلة واحدة</v>
          </cell>
          <cell r="D672">
            <v>238.42857142857142</v>
          </cell>
          <cell r="E672">
            <v>250</v>
          </cell>
          <cell r="F672">
            <v>366</v>
          </cell>
          <cell r="G672" t="str">
            <v>11201</v>
          </cell>
          <cell r="H672">
            <v>0.67978647183274066</v>
          </cell>
          <cell r="I672">
            <v>2.9612486546289379E-2</v>
          </cell>
          <cell r="J672">
            <v>0.29060104162097</v>
          </cell>
        </row>
        <row r="673">
          <cell r="A673">
            <v>112000107</v>
          </cell>
          <cell r="B673" t="str">
            <v>اجرة غرفة مزدوجة مع فطور - فندق أربع نجوم</v>
          </cell>
          <cell r="C673" t="str">
            <v>اجرة ليلة واحدة</v>
          </cell>
          <cell r="D673">
            <v>333.71428571428572</v>
          </cell>
          <cell r="E673">
            <v>350</v>
          </cell>
          <cell r="F673">
            <v>439</v>
          </cell>
          <cell r="G673" t="str">
            <v>11201</v>
          </cell>
          <cell r="H673">
            <v>0.67978647183274066</v>
          </cell>
          <cell r="I673">
            <v>2.9612486546289379E-2</v>
          </cell>
          <cell r="J673">
            <v>0.29060104162097</v>
          </cell>
        </row>
        <row r="674">
          <cell r="A674">
            <v>112000108</v>
          </cell>
          <cell r="B674" t="str">
            <v>اجرة غرفة مفردة مع فطور - فندق نجمتين</v>
          </cell>
          <cell r="C674" t="str">
            <v>اجرة ليلة واحدة</v>
          </cell>
          <cell r="D674">
            <v>216.4</v>
          </cell>
          <cell r="E674">
            <v>220</v>
          </cell>
          <cell r="F674">
            <v>467</v>
          </cell>
          <cell r="G674" t="str">
            <v>11201</v>
          </cell>
          <cell r="H674">
            <v>0.67978647183274066</v>
          </cell>
          <cell r="I674">
            <v>2.9612486546289379E-2</v>
          </cell>
          <cell r="J674">
            <v>0.29060104162097</v>
          </cell>
        </row>
        <row r="675">
          <cell r="A675">
            <v>112000109</v>
          </cell>
          <cell r="B675" t="str">
            <v>اجرة غرفة مزدوجة مع فطور - فندق نجمتين</v>
          </cell>
          <cell r="C675" t="str">
            <v>اجرة ليلة واحدة</v>
          </cell>
          <cell r="D675">
            <v>324.39999999999998</v>
          </cell>
          <cell r="E675">
            <v>330</v>
          </cell>
          <cell r="F675">
            <v>549</v>
          </cell>
          <cell r="G675" t="str">
            <v>11201</v>
          </cell>
          <cell r="H675">
            <v>0.67978647183274066</v>
          </cell>
          <cell r="I675">
            <v>2.9612486546289379E-2</v>
          </cell>
          <cell r="J675">
            <v>0.29060104162097</v>
          </cell>
        </row>
        <row r="676">
          <cell r="A676">
            <v>121100101</v>
          </cell>
          <cell r="B676" t="str">
            <v>قص شعر  رجالي بدون سشوار</v>
          </cell>
          <cell r="C676" t="str">
            <v>قص شعر</v>
          </cell>
          <cell r="D676">
            <v>18.571428571428573</v>
          </cell>
          <cell r="E676">
            <v>40</v>
          </cell>
          <cell r="F676">
            <v>6.8</v>
          </cell>
          <cell r="G676" t="str">
            <v>13131</v>
          </cell>
          <cell r="H676">
            <v>0.58547355613392593</v>
          </cell>
          <cell r="I676">
            <v>0.12014216582780807</v>
          </cell>
          <cell r="J676">
            <v>0.29438427803826595</v>
          </cell>
        </row>
        <row r="677">
          <cell r="A677">
            <v>121100103</v>
          </cell>
          <cell r="B677" t="str">
            <v>حلاقة ذقن</v>
          </cell>
          <cell r="C677" t="str">
            <v>حلاقة ذقن</v>
          </cell>
          <cell r="D677">
            <v>9.6428571428571423</v>
          </cell>
          <cell r="E677">
            <v>20</v>
          </cell>
          <cell r="F677">
            <v>3</v>
          </cell>
          <cell r="G677" t="str">
            <v>13131</v>
          </cell>
          <cell r="H677">
            <v>0.58547355613392593</v>
          </cell>
          <cell r="I677">
            <v>0.12014216582780807</v>
          </cell>
          <cell r="J677">
            <v>0.29438427803826595</v>
          </cell>
        </row>
        <row r="678">
          <cell r="A678">
            <v>121100201</v>
          </cell>
          <cell r="B678" t="str">
            <v>قص شعر نسائي</v>
          </cell>
          <cell r="C678" t="str">
            <v>قص شعر</v>
          </cell>
          <cell r="D678">
            <v>30</v>
          </cell>
          <cell r="E678">
            <v>70</v>
          </cell>
          <cell r="F678">
            <v>13</v>
          </cell>
          <cell r="G678" t="str">
            <v>13131</v>
          </cell>
          <cell r="H678">
            <v>0.58547355613392593</v>
          </cell>
          <cell r="I678">
            <v>0.12014216582780807</v>
          </cell>
          <cell r="J678">
            <v>0.29438427803826595</v>
          </cell>
        </row>
        <row r="679">
          <cell r="A679">
            <v>121100202</v>
          </cell>
          <cell r="B679" t="str">
            <v>سشوار</v>
          </cell>
          <cell r="C679" t="str">
            <v>سشوار</v>
          </cell>
          <cell r="D679">
            <v>28.125</v>
          </cell>
          <cell r="E679">
            <v>70</v>
          </cell>
          <cell r="F679">
            <v>15</v>
          </cell>
          <cell r="G679" t="str">
            <v>13131</v>
          </cell>
          <cell r="H679">
            <v>0.58547355613392593</v>
          </cell>
          <cell r="I679">
            <v>0.12014216582780807</v>
          </cell>
          <cell r="J679">
            <v>0.29438427803826595</v>
          </cell>
        </row>
        <row r="680">
          <cell r="A680">
            <v>121300101</v>
          </cell>
          <cell r="B680" t="str">
            <v>شفرات حلاقة سحب - ماكش 3 - اميركا</v>
          </cell>
          <cell r="C680" t="str">
            <v>باكيت/4 شفرات</v>
          </cell>
          <cell r="D680">
            <v>32.625</v>
          </cell>
          <cell r="E680">
            <v>37</v>
          </cell>
          <cell r="F680">
            <v>33.5</v>
          </cell>
          <cell r="G680" t="str">
            <v>13120</v>
          </cell>
          <cell r="H680">
            <v>0.59665300018110257</v>
          </cell>
          <cell r="I680">
            <v>0.10238278763055433</v>
          </cell>
          <cell r="J680">
            <v>0.30096421218834318</v>
          </cell>
        </row>
        <row r="681">
          <cell r="A681">
            <v>121300102</v>
          </cell>
          <cell r="B681" t="str">
            <v>شفرات حلاقة/ماكنات بلاستيك - اسثور - اليونان</v>
          </cell>
          <cell r="C681" t="str">
            <v>باكيت /5 قطع</v>
          </cell>
          <cell r="D681">
            <v>5.5</v>
          </cell>
          <cell r="E681">
            <v>10</v>
          </cell>
          <cell r="F681">
            <v>5</v>
          </cell>
          <cell r="G681" t="str">
            <v>13120</v>
          </cell>
          <cell r="H681">
            <v>0.59665300018110257</v>
          </cell>
          <cell r="I681">
            <v>0.10238278763055433</v>
          </cell>
          <cell r="J681">
            <v>0.30096421218834318</v>
          </cell>
        </row>
        <row r="682">
          <cell r="A682">
            <v>121300202</v>
          </cell>
          <cell r="B682" t="str">
            <v>فرشاة اسنان - سنسوداين</v>
          </cell>
          <cell r="C682" t="str">
            <v>فرشاة</v>
          </cell>
          <cell r="D682">
            <v>11.5</v>
          </cell>
          <cell r="E682">
            <v>10</v>
          </cell>
          <cell r="F682">
            <v>9.25</v>
          </cell>
          <cell r="G682" t="str">
            <v>13120</v>
          </cell>
          <cell r="H682">
            <v>0.59665300018110257</v>
          </cell>
          <cell r="I682">
            <v>0.10238278763055433</v>
          </cell>
          <cell r="J682">
            <v>0.30096421218834318</v>
          </cell>
        </row>
        <row r="683">
          <cell r="A683">
            <v>121300401</v>
          </cell>
          <cell r="B683" t="str">
            <v>صابون تواليت - بالموليف - اميركا</v>
          </cell>
          <cell r="C683" t="str">
            <v>قطعة /125 غم</v>
          </cell>
          <cell r="D683">
            <v>2.9285714285714284</v>
          </cell>
          <cell r="E683">
            <v>3.75</v>
          </cell>
          <cell r="F683">
            <v>2.5</v>
          </cell>
          <cell r="G683" t="str">
            <v>13120</v>
          </cell>
          <cell r="H683">
            <v>0.59665300018110257</v>
          </cell>
          <cell r="I683">
            <v>0.10238278763055433</v>
          </cell>
          <cell r="J683">
            <v>0.30096421218834318</v>
          </cell>
        </row>
        <row r="684">
          <cell r="A684">
            <v>121300501</v>
          </cell>
          <cell r="B684" t="str">
            <v>شامبو - ستار- محلي</v>
          </cell>
          <cell r="C684" t="str">
            <v>عبوة/4لتر</v>
          </cell>
          <cell r="D684">
            <v>29.7</v>
          </cell>
          <cell r="E684">
            <v>29.686921296296301</v>
          </cell>
          <cell r="F684">
            <v>12.5</v>
          </cell>
          <cell r="G684" t="str">
            <v>13120</v>
          </cell>
          <cell r="H684">
            <v>0.59665300018110257</v>
          </cell>
          <cell r="I684">
            <v>0.10238278763055433</v>
          </cell>
          <cell r="J684">
            <v>0.30096421218834318</v>
          </cell>
        </row>
        <row r="685">
          <cell r="A685">
            <v>121300503</v>
          </cell>
          <cell r="B685" t="str">
            <v>شامبو - سانسلك - اميركا</v>
          </cell>
          <cell r="C685" t="str">
            <v>عبوة 700 مل</v>
          </cell>
          <cell r="D685">
            <v>17.195652173913043</v>
          </cell>
          <cell r="E685">
            <v>19</v>
          </cell>
          <cell r="F685">
            <v>14.75</v>
          </cell>
          <cell r="G685" t="str">
            <v>13120</v>
          </cell>
          <cell r="H685">
            <v>0.59665300018110257</v>
          </cell>
          <cell r="I685">
            <v>0.10238278763055433</v>
          </cell>
          <cell r="J685">
            <v>0.30096421218834318</v>
          </cell>
        </row>
        <row r="686">
          <cell r="A686">
            <v>121300602</v>
          </cell>
          <cell r="B686" t="str">
            <v>معجون حلاقة - بالموليف - اميركا</v>
          </cell>
          <cell r="C686" t="str">
            <v>عبوة/100 مل</v>
          </cell>
          <cell r="D686">
            <v>11.714285714285714</v>
          </cell>
          <cell r="E686">
            <v>10</v>
          </cell>
          <cell r="F686">
            <v>11</v>
          </cell>
          <cell r="G686" t="str">
            <v>13120</v>
          </cell>
          <cell r="H686">
            <v>0.59665300018110257</v>
          </cell>
          <cell r="I686">
            <v>0.10238278763055433</v>
          </cell>
          <cell r="J686">
            <v>0.30096421218834318</v>
          </cell>
        </row>
        <row r="687">
          <cell r="A687">
            <v>121300702</v>
          </cell>
          <cell r="B687" t="str">
            <v>معجون اسنان - سجنال 2 - بريطانيا</v>
          </cell>
          <cell r="C687" t="str">
            <v>عبوة/100 مل</v>
          </cell>
          <cell r="D687">
            <v>9</v>
          </cell>
          <cell r="E687">
            <v>9</v>
          </cell>
          <cell r="F687">
            <v>7.8571428571428568</v>
          </cell>
          <cell r="G687" t="str">
            <v>13120</v>
          </cell>
          <cell r="H687">
            <v>0.59665300018110257</v>
          </cell>
          <cell r="I687">
            <v>0.10238278763055433</v>
          </cell>
          <cell r="J687">
            <v>0.30096421218834318</v>
          </cell>
        </row>
        <row r="688">
          <cell r="A688">
            <v>121300703</v>
          </cell>
          <cell r="B688" t="str">
            <v>معجون اسنان - سنسوداين- اميركا</v>
          </cell>
          <cell r="C688" t="str">
            <v>عبوة/75 مل</v>
          </cell>
          <cell r="D688">
            <v>20</v>
          </cell>
          <cell r="E688">
            <v>20</v>
          </cell>
          <cell r="F688">
            <v>16.125</v>
          </cell>
          <cell r="G688" t="str">
            <v>13120</v>
          </cell>
          <cell r="H688">
            <v>0.59665300018110257</v>
          </cell>
          <cell r="I688">
            <v>0.10238278763055433</v>
          </cell>
          <cell r="J688">
            <v>0.30096421218834318</v>
          </cell>
        </row>
        <row r="689">
          <cell r="A689">
            <v>121300801</v>
          </cell>
          <cell r="B689" t="str">
            <v>عطر نسائي - لاكوست</v>
          </cell>
          <cell r="C689" t="str">
            <v>زجاجة /100 مل</v>
          </cell>
          <cell r="D689">
            <v>204</v>
          </cell>
          <cell r="E689">
            <v>203.26984126984124</v>
          </cell>
          <cell r="F689">
            <v>180</v>
          </cell>
          <cell r="G689" t="str">
            <v>13120</v>
          </cell>
          <cell r="H689">
            <v>0.59665300018110257</v>
          </cell>
          <cell r="I689">
            <v>0.10238278763055433</v>
          </cell>
          <cell r="J689">
            <v>0.30096421218834318</v>
          </cell>
        </row>
        <row r="690">
          <cell r="A690">
            <v>121300802</v>
          </cell>
          <cell r="B690" t="str">
            <v>عطر رجالي - دنهل - فرنسا</v>
          </cell>
          <cell r="C690" t="str">
            <v>زجاجة /100مل</v>
          </cell>
          <cell r="D690">
            <v>207.5</v>
          </cell>
          <cell r="E690">
            <v>203.7202380952381</v>
          </cell>
          <cell r="F690">
            <v>160</v>
          </cell>
          <cell r="G690" t="str">
            <v>13120</v>
          </cell>
          <cell r="H690">
            <v>0.59665300018110257</v>
          </cell>
          <cell r="I690">
            <v>0.10238278763055433</v>
          </cell>
          <cell r="J690">
            <v>0.30096421218834318</v>
          </cell>
        </row>
        <row r="691">
          <cell r="A691">
            <v>121300904</v>
          </cell>
          <cell r="B691" t="str">
            <v>مسكارا - جيد - اسرائيل</v>
          </cell>
          <cell r="C691" t="str">
            <v>قلم</v>
          </cell>
          <cell r="D691">
            <v>49.166666666666664</v>
          </cell>
          <cell r="E691">
            <v>49.858333333333341</v>
          </cell>
          <cell r="F691">
            <v>43.75</v>
          </cell>
          <cell r="G691" t="str">
            <v>13120</v>
          </cell>
          <cell r="H691">
            <v>0.59665300018110257</v>
          </cell>
          <cell r="I691">
            <v>0.10238278763055433</v>
          </cell>
          <cell r="J691">
            <v>0.30096421218834318</v>
          </cell>
        </row>
        <row r="692">
          <cell r="A692">
            <v>121300905</v>
          </cell>
          <cell r="B692" t="str">
            <v>قلم كحل - J.D   اسرائيل</v>
          </cell>
          <cell r="C692" t="str">
            <v>قلم</v>
          </cell>
          <cell r="D692">
            <v>15.333333333333334</v>
          </cell>
          <cell r="E692">
            <v>15.655555555555557</v>
          </cell>
          <cell r="F692">
            <v>9.5</v>
          </cell>
          <cell r="G692" t="str">
            <v>13120</v>
          </cell>
          <cell r="H692">
            <v>0.59665300018110257</v>
          </cell>
          <cell r="I692">
            <v>0.10238278763055433</v>
          </cell>
          <cell r="J692">
            <v>0.30096421218834318</v>
          </cell>
        </row>
        <row r="693">
          <cell r="A693">
            <v>121300906</v>
          </cell>
          <cell r="B693" t="str">
            <v>قلم حومرة - Mac</v>
          </cell>
          <cell r="C693" t="str">
            <v>قلم</v>
          </cell>
          <cell r="D693">
            <v>21</v>
          </cell>
          <cell r="E693">
            <v>21.916666666666668</v>
          </cell>
          <cell r="F693">
            <v>25</v>
          </cell>
          <cell r="G693" t="str">
            <v>13120</v>
          </cell>
          <cell r="H693">
            <v>0.59665300018110257</v>
          </cell>
          <cell r="I693">
            <v>0.10238278763055433</v>
          </cell>
          <cell r="J693">
            <v>0.30096421218834318</v>
          </cell>
        </row>
        <row r="694">
          <cell r="A694">
            <v>121300907</v>
          </cell>
          <cell r="B694" t="str">
            <v>كريم يدوي - فنجال - اسرائيل</v>
          </cell>
          <cell r="C694" t="str">
            <v>علبة</v>
          </cell>
          <cell r="D694">
            <v>6.1</v>
          </cell>
          <cell r="E694">
            <v>10</v>
          </cell>
          <cell r="F694">
            <v>5.666666666666667</v>
          </cell>
          <cell r="G694" t="str">
            <v>13120</v>
          </cell>
          <cell r="H694">
            <v>0.59665300018110257</v>
          </cell>
          <cell r="I694">
            <v>0.10238278763055433</v>
          </cell>
          <cell r="J694">
            <v>0.30096421218834318</v>
          </cell>
        </row>
        <row r="695">
          <cell r="A695">
            <v>121301003</v>
          </cell>
          <cell r="B695" t="str">
            <v>مناديل-فاين-الاردن - 3 ربطات</v>
          </cell>
          <cell r="C695" t="str">
            <v>كيس /820غم</v>
          </cell>
          <cell r="D695">
            <v>10.85</v>
          </cell>
          <cell r="E695">
            <v>15</v>
          </cell>
          <cell r="F695">
            <v>10</v>
          </cell>
          <cell r="G695" t="str">
            <v>13120</v>
          </cell>
          <cell r="H695">
            <v>0.59665300018110257</v>
          </cell>
          <cell r="I695">
            <v>0.10238278763055433</v>
          </cell>
          <cell r="J695">
            <v>0.30096421218834318</v>
          </cell>
        </row>
        <row r="696">
          <cell r="A696">
            <v>121301004</v>
          </cell>
          <cell r="B696" t="str">
            <v xml:space="preserve">  ورق تواليت - حجم كبير - 48 لفة موليت - اسرائيل</v>
          </cell>
          <cell r="C696" t="str">
            <v>كيس /3.5 كغم</v>
          </cell>
          <cell r="D696">
            <v>32.178571428571431</v>
          </cell>
          <cell r="E696">
            <v>42</v>
          </cell>
          <cell r="F696">
            <v>32.5</v>
          </cell>
          <cell r="G696" t="str">
            <v>13120</v>
          </cell>
          <cell r="H696">
            <v>0.59665300018110257</v>
          </cell>
          <cell r="I696">
            <v>0.10238278763055433</v>
          </cell>
          <cell r="J696">
            <v>0.30096421218834318</v>
          </cell>
        </row>
        <row r="697">
          <cell r="A697">
            <v>121301005</v>
          </cell>
          <cell r="B697" t="str">
            <v>فوط للسيدات - الويز - اسرائيل</v>
          </cell>
          <cell r="C697" t="str">
            <v>باكيت/ 10مناديل</v>
          </cell>
          <cell r="D697">
            <v>6.1724137931034484</v>
          </cell>
          <cell r="E697">
            <v>12.5</v>
          </cell>
          <cell r="F697">
            <v>6.125</v>
          </cell>
          <cell r="G697" t="str">
            <v>13120</v>
          </cell>
          <cell r="H697">
            <v>0.59665300018110257</v>
          </cell>
          <cell r="I697">
            <v>0.10238278763055433</v>
          </cell>
          <cell r="J697">
            <v>0.30096421218834318</v>
          </cell>
        </row>
        <row r="698">
          <cell r="A698">
            <v>121301007</v>
          </cell>
          <cell r="B698" t="str">
            <v xml:space="preserve">فوط اطفال بامبرز </v>
          </cell>
          <cell r="C698" t="str">
            <v>كيس / 22 قطعة</v>
          </cell>
          <cell r="D698">
            <v>20.3</v>
          </cell>
          <cell r="E698">
            <v>22</v>
          </cell>
          <cell r="F698">
            <v>24.5</v>
          </cell>
          <cell r="G698" t="str">
            <v>13120</v>
          </cell>
          <cell r="H698">
            <v>0.59665300018110257</v>
          </cell>
          <cell r="I698">
            <v>0.10238278763055433</v>
          </cell>
          <cell r="J698">
            <v>0.30096421218834318</v>
          </cell>
        </row>
        <row r="699">
          <cell r="A699">
            <v>123100101</v>
          </cell>
          <cell r="B699" t="str">
            <v>ذهب عيار 21 مصنع محليا - محلي</v>
          </cell>
          <cell r="C699" t="str">
            <v>غم</v>
          </cell>
          <cell r="D699">
            <v>144.76470588235293</v>
          </cell>
          <cell r="E699">
            <v>134.08000000000001</v>
          </cell>
          <cell r="F699">
            <v>134.75</v>
          </cell>
          <cell r="G699" t="str">
            <v>13211</v>
          </cell>
          <cell r="H699">
            <v>0.5765785146000556</v>
          </cell>
          <cell r="I699">
            <v>0.26049170017429318</v>
          </cell>
          <cell r="J699">
            <v>0.16292978522565124</v>
          </cell>
        </row>
        <row r="700">
          <cell r="A700">
            <v>123100102</v>
          </cell>
          <cell r="B700" t="str">
            <v>ذهب  عيار 24 مصنع محليا - محلي</v>
          </cell>
          <cell r="C700" t="str">
            <v>غم</v>
          </cell>
          <cell r="D700">
            <v>159.50588235294117</v>
          </cell>
          <cell r="E700">
            <v>153.14600000000002</v>
          </cell>
          <cell r="F700">
            <v>150.5</v>
          </cell>
          <cell r="G700" t="str">
            <v>13211</v>
          </cell>
          <cell r="H700">
            <v>0.5765785146000556</v>
          </cell>
          <cell r="I700">
            <v>0.26049170017429318</v>
          </cell>
          <cell r="J700">
            <v>0.16292978522565124</v>
          </cell>
        </row>
        <row r="701">
          <cell r="A701">
            <v>123200101</v>
          </cell>
          <cell r="B701" t="str">
            <v>شنطة سفر حجم وسط صيني</v>
          </cell>
          <cell r="C701" t="str">
            <v>شنطة</v>
          </cell>
          <cell r="D701">
            <v>78</v>
          </cell>
          <cell r="E701">
            <v>150</v>
          </cell>
          <cell r="F701">
            <v>50</v>
          </cell>
          <cell r="G701" t="str">
            <v>13291</v>
          </cell>
          <cell r="H701">
            <v>0.52214383780791707</v>
          </cell>
          <cell r="I701">
            <v>0.14067405459087262</v>
          </cell>
          <cell r="J701">
            <v>0.33718210760121031</v>
          </cell>
        </row>
        <row r="702">
          <cell r="A702">
            <v>123200203</v>
          </cell>
          <cell r="B702" t="str">
            <v>أرجيلة حجم وسط - مصر</v>
          </cell>
          <cell r="C702" t="str">
            <v>ارجيلة</v>
          </cell>
          <cell r="D702">
            <v>59</v>
          </cell>
          <cell r="E702">
            <v>170</v>
          </cell>
          <cell r="F702">
            <v>50</v>
          </cell>
          <cell r="G702" t="str">
            <v>13291</v>
          </cell>
          <cell r="H702">
            <v>0.52214383780791707</v>
          </cell>
          <cell r="I702">
            <v>0.14067405459087262</v>
          </cell>
          <cell r="J702">
            <v>0.33718210760121031</v>
          </cell>
        </row>
        <row r="703">
          <cell r="A703">
            <v>123200303</v>
          </cell>
          <cell r="B703" t="str">
            <v>ولاعه بلاستيك عادية</v>
          </cell>
          <cell r="C703" t="str">
            <v>ولاعة</v>
          </cell>
          <cell r="D703">
            <v>1.125</v>
          </cell>
          <cell r="E703">
            <v>2</v>
          </cell>
          <cell r="F703">
            <v>1</v>
          </cell>
          <cell r="G703" t="str">
            <v>13291</v>
          </cell>
          <cell r="H703">
            <v>0.52214383780791707</v>
          </cell>
          <cell r="I703">
            <v>0.14067405459087262</v>
          </cell>
          <cell r="J703">
            <v>0.33718210760121031</v>
          </cell>
        </row>
        <row r="704">
          <cell r="A704">
            <v>125300101</v>
          </cell>
          <cell r="B704" t="str">
            <v>تأمين صحي شامل لمدة سنة</v>
          </cell>
          <cell r="C704" t="str">
            <v>سنويا</v>
          </cell>
          <cell r="D704">
            <v>1594</v>
          </cell>
          <cell r="E704">
            <v>1200</v>
          </cell>
          <cell r="F704">
            <v>720</v>
          </cell>
          <cell r="G704" t="str">
            <v>12120</v>
          </cell>
          <cell r="H704">
            <v>0.42320832506065836</v>
          </cell>
          <cell r="I704">
            <v>0.22947000266107356</v>
          </cell>
          <cell r="J704">
            <v>0.34732167227826805</v>
          </cell>
        </row>
        <row r="705">
          <cell r="A705">
            <v>125300102</v>
          </cell>
          <cell r="B705" t="str">
            <v>تأمين حكومي صحي فردي</v>
          </cell>
          <cell r="C705" t="str">
            <v>سنوي</v>
          </cell>
          <cell r="D705">
            <v>900</v>
          </cell>
          <cell r="E705">
            <v>900</v>
          </cell>
          <cell r="F705">
            <v>900</v>
          </cell>
          <cell r="G705" t="str">
            <v>12120</v>
          </cell>
          <cell r="H705">
            <v>0.42320832506065836</v>
          </cell>
          <cell r="I705">
            <v>0.22947000266107356</v>
          </cell>
          <cell r="J705">
            <v>0.34732167227826805</v>
          </cell>
        </row>
        <row r="706">
          <cell r="A706">
            <v>125400104</v>
          </cell>
          <cell r="B706" t="str">
            <v>تأمين الزامي لسيارة خصوصي , قوة ماتور أكثر من  2000 سي سي</v>
          </cell>
          <cell r="C706" t="str">
            <v>سنويا</v>
          </cell>
          <cell r="D706">
            <v>1405</v>
          </cell>
          <cell r="E706">
            <v>2600</v>
          </cell>
          <cell r="F706">
            <v>1405</v>
          </cell>
          <cell r="G706" t="str">
            <v>12141</v>
          </cell>
          <cell r="H706">
            <v>0.68049634181773522</v>
          </cell>
          <cell r="I706">
            <v>0.27238091679614879</v>
          </cell>
          <cell r="J706">
            <v>4.7122741386115941E-2</v>
          </cell>
        </row>
        <row r="707">
          <cell r="A707">
            <v>125400105</v>
          </cell>
          <cell r="B707" t="str">
            <v xml:space="preserve">تأمين الزامي لسيارة خصوصي , قوة ماتور من 1501 -  2000 سي سي </v>
          </cell>
          <cell r="C707" t="str">
            <v>سنويا</v>
          </cell>
          <cell r="D707">
            <v>1055</v>
          </cell>
          <cell r="E707">
            <v>2850</v>
          </cell>
          <cell r="F707">
            <v>1055</v>
          </cell>
          <cell r="G707" t="str">
            <v>12141</v>
          </cell>
          <cell r="H707">
            <v>0.68049634181773522</v>
          </cell>
          <cell r="I707">
            <v>0.27238091679614879</v>
          </cell>
          <cell r="J707">
            <v>4.7122741386115941E-2</v>
          </cell>
        </row>
        <row r="708">
          <cell r="A708">
            <v>125400106</v>
          </cell>
          <cell r="B708" t="str">
            <v>تأمين الزامي لسيارة خصوصي , قوة ماتور لغاية 1000 سي سي</v>
          </cell>
          <cell r="C708" t="str">
            <v>سنويا</v>
          </cell>
          <cell r="D708">
            <v>705</v>
          </cell>
          <cell r="E708">
            <v>1500</v>
          </cell>
          <cell r="F708">
            <v>705</v>
          </cell>
          <cell r="G708" t="str">
            <v>12141</v>
          </cell>
          <cell r="H708">
            <v>0.68049634181773522</v>
          </cell>
          <cell r="I708">
            <v>0.27238091679614879</v>
          </cell>
          <cell r="J708">
            <v>4.7122741386115941E-2</v>
          </cell>
        </row>
        <row r="709">
          <cell r="A709">
            <v>126200101</v>
          </cell>
          <cell r="B709" t="str">
            <v>رسوم ومصاريف استخراج دفتر شيكات</v>
          </cell>
          <cell r="C709" t="str">
            <v>دفتر</v>
          </cell>
          <cell r="D709">
            <v>28</v>
          </cell>
          <cell r="E709">
            <v>20.256944444444439</v>
          </cell>
          <cell r="F709">
            <v>25</v>
          </cell>
          <cell r="G709" t="str">
            <v>12291</v>
          </cell>
          <cell r="H709">
            <v>0.54556346073420292</v>
          </cell>
          <cell r="I709">
            <v>1.1479372622425031E-2</v>
          </cell>
          <cell r="J709">
            <v>0.44295716664337209</v>
          </cell>
        </row>
        <row r="710">
          <cell r="A710">
            <v>127000201</v>
          </cell>
          <cell r="B710" t="str">
            <v>رسوم شهادة ميلاد</v>
          </cell>
          <cell r="C710" t="str">
            <v>شهادة</v>
          </cell>
          <cell r="D710">
            <v>17.142857142857142</v>
          </cell>
          <cell r="E710">
            <v>17.142857142857142</v>
          </cell>
          <cell r="F710">
            <v>22.666666666666668</v>
          </cell>
          <cell r="G710" t="str">
            <v>13909</v>
          </cell>
          <cell r="H710">
            <v>0.5693251677704102</v>
          </cell>
          <cell r="I710">
            <v>0.37779147430265586</v>
          </cell>
          <cell r="J710">
            <v>5.2883357926933786E-2</v>
          </cell>
        </row>
        <row r="711">
          <cell r="A711">
            <v>127000202</v>
          </cell>
          <cell r="B711" t="str">
            <v>رسوم استخراج تصريح للاردن</v>
          </cell>
          <cell r="C711" t="str">
            <v>تصريح</v>
          </cell>
          <cell r="D711">
            <v>45.25</v>
          </cell>
          <cell r="E711">
            <v>45.666666666666664</v>
          </cell>
          <cell r="F711">
            <v>45</v>
          </cell>
          <cell r="G711" t="str">
            <v>07242</v>
          </cell>
          <cell r="H711">
            <v>0.89586064904077267</v>
          </cell>
          <cell r="I711">
            <v>8.625133243573696E-2</v>
          </cell>
          <cell r="J711">
            <v>1.788801852349052E-2</v>
          </cell>
        </row>
        <row r="712">
          <cell r="A712">
            <v>127000203</v>
          </cell>
          <cell r="B712" t="str">
            <v>رسوم استخراج جواز سفر</v>
          </cell>
          <cell r="C712" t="str">
            <v>جواز سفر</v>
          </cell>
          <cell r="D712">
            <v>221.14285714285714</v>
          </cell>
          <cell r="E712">
            <v>219.39285714285711</v>
          </cell>
          <cell r="F712">
            <v>250</v>
          </cell>
          <cell r="G712" t="str">
            <v>07242</v>
          </cell>
          <cell r="H712">
            <v>0.89586064904077267</v>
          </cell>
          <cell r="I712">
            <v>8.625133243573696E-2</v>
          </cell>
          <cell r="J712">
            <v>1.788801852349052E-2</v>
          </cell>
        </row>
        <row r="713">
          <cell r="A713">
            <v>127000204</v>
          </cell>
          <cell r="B713" t="str">
            <v>رسوم تصديق  شهادة دراسية جامعية</v>
          </cell>
          <cell r="C713" t="str">
            <v xml:space="preserve">تصديق شهادة جامعية </v>
          </cell>
          <cell r="D713">
            <v>11.2</v>
          </cell>
          <cell r="E713">
            <v>10.9125</v>
          </cell>
          <cell r="F713">
            <v>14.666666666666666</v>
          </cell>
          <cell r="G713" t="str">
            <v>13909</v>
          </cell>
          <cell r="H713">
            <v>0.5693251677704102</v>
          </cell>
          <cell r="I713">
            <v>0.37779147430265586</v>
          </cell>
          <cell r="J713">
            <v>5.2883357926933786E-2</v>
          </cell>
        </row>
        <row r="714">
          <cell r="A714">
            <v>127000205</v>
          </cell>
          <cell r="B714" t="str">
            <v>رسوم استخراج رخصة قيادة لمدة 5 سنوات - يضاف اليها رسوم ختم الرخصة في البنك التابع للمديرية</v>
          </cell>
          <cell r="C714" t="str">
            <v>رخصة قيادة لمدة خمس سنوات</v>
          </cell>
          <cell r="D714">
            <v>200.2</v>
          </cell>
          <cell r="E714">
            <v>200.25</v>
          </cell>
          <cell r="F714">
            <v>217.66666666666666</v>
          </cell>
          <cell r="G714" t="str">
            <v>07243</v>
          </cell>
          <cell r="H714">
            <v>0.68971002823260186</v>
          </cell>
          <cell r="I714">
            <v>0.20082465874435418</v>
          </cell>
          <cell r="J714">
            <v>0.10946531302304398</v>
          </cell>
        </row>
        <row r="715">
          <cell r="A715">
            <v>127000206</v>
          </cell>
          <cell r="B715" t="str">
            <v>رسوم استخراج رخصة قيادة دراجة نارية حتى 500 سم3 لمدة عامين</v>
          </cell>
          <cell r="C715" t="str">
            <v>رخصة قيادة لمدة عامين</v>
          </cell>
          <cell r="D715">
            <v>80</v>
          </cell>
          <cell r="E715">
            <v>80</v>
          </cell>
          <cell r="F715">
            <v>80</v>
          </cell>
          <cell r="G715" t="str">
            <v>07243</v>
          </cell>
          <cell r="H715">
            <v>0.68971002823260186</v>
          </cell>
          <cell r="I715">
            <v>0.20082465874435418</v>
          </cell>
          <cell r="J715">
            <v>0.10946531302304398</v>
          </cell>
        </row>
        <row r="716">
          <cell r="A716">
            <v>127000207</v>
          </cell>
          <cell r="B716" t="str">
            <v>رسوم استخراج رخصة قيادة مركبة نقل عمومية (تاكسي)</v>
          </cell>
          <cell r="C716" t="str">
            <v>رخصة قيادة مركبة نقل عمومية (تاكسي)</v>
          </cell>
          <cell r="D716">
            <v>300</v>
          </cell>
          <cell r="E716">
            <v>300</v>
          </cell>
          <cell r="F716">
            <v>300</v>
          </cell>
          <cell r="G716" t="str">
            <v>07243</v>
          </cell>
          <cell r="H716">
            <v>0.68971002823260186</v>
          </cell>
          <cell r="I716">
            <v>0.20082465874435418</v>
          </cell>
          <cell r="J716">
            <v>0.10946531302304398</v>
          </cell>
        </row>
        <row r="717">
          <cell r="A717">
            <v>127000208</v>
          </cell>
          <cell r="B717" t="str">
            <v>رسوم نقل ملكية لمركبات تعمل بالبنزين</v>
          </cell>
          <cell r="C717" t="str">
            <v>رسوم نقل ملكية</v>
          </cell>
          <cell r="D717">
            <v>100</v>
          </cell>
          <cell r="E717">
            <v>100</v>
          </cell>
          <cell r="F717">
            <v>100</v>
          </cell>
          <cell r="G717" t="str">
            <v>07243</v>
          </cell>
          <cell r="H717">
            <v>0.68971002823260186</v>
          </cell>
          <cell r="I717">
            <v>0.20082465874435418</v>
          </cell>
          <cell r="J717">
            <v>0.10946531302304398</v>
          </cell>
        </row>
        <row r="718">
          <cell r="A718">
            <v>127000209</v>
          </cell>
          <cell r="B718" t="str">
            <v>رسوم ترخيص مركبة - قوة محركها أقل من 1000cc عمرها حتى 3 سنوات</v>
          </cell>
          <cell r="C718" t="str">
            <v>رسوم ترخيص السنوي</v>
          </cell>
          <cell r="D718">
            <v>480</v>
          </cell>
          <cell r="E718">
            <v>480</v>
          </cell>
          <cell r="F718">
            <v>480</v>
          </cell>
          <cell r="G718" t="str">
            <v>07243</v>
          </cell>
          <cell r="H718">
            <v>0.68971002823260186</v>
          </cell>
          <cell r="I718">
            <v>0.20082465874435418</v>
          </cell>
          <cell r="J718">
            <v>0.10946531302304398</v>
          </cell>
        </row>
        <row r="719">
          <cell r="A719">
            <v>127000210</v>
          </cell>
          <cell r="B719" t="str">
            <v>رسوم ترخيص مركبة - قوة محركها أقل من 1000cc عمرها حتى 3 - 8 سنوات</v>
          </cell>
          <cell r="C719" t="str">
            <v>رسوم ترخيص السنوي</v>
          </cell>
          <cell r="D719">
            <v>450</v>
          </cell>
          <cell r="E719">
            <v>450</v>
          </cell>
          <cell r="F719">
            <v>450</v>
          </cell>
          <cell r="G719" t="str">
            <v>07243</v>
          </cell>
          <cell r="H719">
            <v>0.68971002823260186</v>
          </cell>
          <cell r="I719">
            <v>0.20082465874435418</v>
          </cell>
          <cell r="J719">
            <v>0.10946531302304398</v>
          </cell>
        </row>
        <row r="720">
          <cell r="A720">
            <v>127000211</v>
          </cell>
          <cell r="B720" t="str">
            <v>رسوم ترخيص مركبة - قوة محركها من 2000cc - 1000ccعمرها حتى 3 سنوات</v>
          </cell>
          <cell r="C720" t="str">
            <v>رسوم ترخيص السنوي</v>
          </cell>
          <cell r="D720">
            <v>720</v>
          </cell>
          <cell r="E720">
            <v>720</v>
          </cell>
          <cell r="F720">
            <v>720</v>
          </cell>
          <cell r="G720" t="str">
            <v>07243</v>
          </cell>
          <cell r="H720">
            <v>0.68971002823260186</v>
          </cell>
          <cell r="I720">
            <v>0.20082465874435418</v>
          </cell>
          <cell r="J720">
            <v>0.10946531302304398</v>
          </cell>
        </row>
        <row r="721">
          <cell r="A721">
            <v>127000212</v>
          </cell>
          <cell r="B721" t="str">
            <v>رسوم ترخيص مركبة - قوة محركها من 2000cc - 1000cc عمرها حتى 3 - 8 سنوات</v>
          </cell>
          <cell r="C721" t="str">
            <v>رسوم ترخيص السنوي</v>
          </cell>
          <cell r="D721">
            <v>690</v>
          </cell>
          <cell r="E721">
            <v>690</v>
          </cell>
          <cell r="F721">
            <v>690</v>
          </cell>
          <cell r="G721" t="str">
            <v>07243</v>
          </cell>
          <cell r="H721">
            <v>0.68971002823260186</v>
          </cell>
          <cell r="I721">
            <v>0.20082465874435418</v>
          </cell>
          <cell r="J721">
            <v>0.10946531302304398</v>
          </cell>
        </row>
        <row r="722">
          <cell r="A722">
            <v>127000213</v>
          </cell>
          <cell r="B722" t="str">
            <v>رسوم ترخيص مركبة - قوة محركها من 3000cc - 2000ccعمرها حتى 3 سنوات</v>
          </cell>
          <cell r="C722" t="str">
            <v>رسوم ترخيص السنوي</v>
          </cell>
          <cell r="D722">
            <v>1440</v>
          </cell>
          <cell r="E722">
            <v>1440</v>
          </cell>
          <cell r="F722">
            <v>1440</v>
          </cell>
          <cell r="G722" t="str">
            <v>07243</v>
          </cell>
          <cell r="H722">
            <v>0.68971002823260186</v>
          </cell>
          <cell r="I722">
            <v>0.20082465874435418</v>
          </cell>
          <cell r="J722">
            <v>0.10946531302304398</v>
          </cell>
        </row>
        <row r="723">
          <cell r="A723">
            <v>127000214</v>
          </cell>
          <cell r="B723" t="str">
            <v>رسوم ترخيص مركبة - قوة محركها من 3000cc - 2000cc عمرها حتى 3 - 8 سنوات</v>
          </cell>
          <cell r="C723" t="str">
            <v>رسوم ترخيص السنوي</v>
          </cell>
          <cell r="D723">
            <v>1320</v>
          </cell>
          <cell r="E723">
            <v>1320</v>
          </cell>
          <cell r="F723">
            <v>1320</v>
          </cell>
          <cell r="G723" t="str">
            <v>07243</v>
          </cell>
          <cell r="H723">
            <v>0.68971002823260186</v>
          </cell>
          <cell r="I723">
            <v>0.20082465874435418</v>
          </cell>
          <cell r="J723">
            <v>0.10946531302304398</v>
          </cell>
        </row>
        <row r="724">
          <cell r="A724">
            <v>127000215</v>
          </cell>
          <cell r="B724" t="str">
            <v>رسوم اختبار القيادة لاول مرة "تست السواقة" - سيارة خصوصي</v>
          </cell>
          <cell r="C724" t="str">
            <v>رسم الاختبار</v>
          </cell>
          <cell r="D724">
            <v>280</v>
          </cell>
          <cell r="E724">
            <v>280</v>
          </cell>
          <cell r="F724">
            <v>280</v>
          </cell>
          <cell r="G724" t="str">
            <v>07243</v>
          </cell>
          <cell r="H724">
            <v>0.68971002823260186</v>
          </cell>
          <cell r="I724">
            <v>0.20082465874435418</v>
          </cell>
          <cell r="J724">
            <v>0.10946531302304398</v>
          </cell>
        </row>
        <row r="725">
          <cell r="A725">
            <v>127000216</v>
          </cell>
          <cell r="B725" t="str">
            <v>رسوم اختبار تؤريا، شامل فحص النظر - سيارة خصوصي</v>
          </cell>
          <cell r="C725" t="str">
            <v>الرسم</v>
          </cell>
          <cell r="D725">
            <v>210</v>
          </cell>
          <cell r="E725">
            <v>210</v>
          </cell>
          <cell r="F725">
            <v>210</v>
          </cell>
          <cell r="G725" t="str">
            <v>07243</v>
          </cell>
          <cell r="H725">
            <v>0.68971002823260186</v>
          </cell>
          <cell r="I725">
            <v>0.20082465874435418</v>
          </cell>
          <cell r="J725">
            <v>0.10946531302304398</v>
          </cell>
        </row>
        <row r="726">
          <cell r="A726">
            <v>127000217</v>
          </cell>
          <cell r="B726" t="str">
            <v>رسوم استخراج تأشيرة سياحة وسفر الى تركيا</v>
          </cell>
          <cell r="C726" t="str">
            <v>الرسم</v>
          </cell>
          <cell r="D726">
            <v>380</v>
          </cell>
          <cell r="E726">
            <v>380</v>
          </cell>
          <cell r="F726">
            <v>380</v>
          </cell>
          <cell r="G726" t="str">
            <v>07242</v>
          </cell>
          <cell r="H726">
            <v>0.89586064904077267</v>
          </cell>
          <cell r="I726">
            <v>8.625133243573696E-2</v>
          </cell>
          <cell r="J726">
            <v>1.788801852349052E-2</v>
          </cell>
        </row>
        <row r="727">
          <cell r="A727">
            <v>127000218</v>
          </cell>
          <cell r="B727" t="str">
            <v>رسوم عبور حدود - جسر اللنبي - اسرائيل</v>
          </cell>
          <cell r="C727" t="str">
            <v>رسم العبور</v>
          </cell>
          <cell r="D727">
            <v>156</v>
          </cell>
          <cell r="E727">
            <v>156</v>
          </cell>
          <cell r="F727">
            <v>156</v>
          </cell>
          <cell r="G727" t="str">
            <v>07242</v>
          </cell>
          <cell r="H727">
            <v>0.89586064904077267</v>
          </cell>
          <cell r="I727">
            <v>8.625133243573696E-2</v>
          </cell>
          <cell r="J727">
            <v>1.788801852349052E-2</v>
          </cell>
        </row>
        <row r="728">
          <cell r="A728">
            <v>127000219</v>
          </cell>
          <cell r="B728" t="str">
            <v>رسوم عبور حدود - جسر الملك حسين - الاردن</v>
          </cell>
          <cell r="C728" t="str">
            <v>رسم العبور</v>
          </cell>
          <cell r="D728">
            <v>52.012619047619033</v>
          </cell>
          <cell r="E728">
            <v>52.012619047619033</v>
          </cell>
          <cell r="F728">
            <v>52.012619047619033</v>
          </cell>
          <cell r="G728" t="str">
            <v>07242</v>
          </cell>
          <cell r="H728">
            <v>0.89586064904077267</v>
          </cell>
          <cell r="I728">
            <v>8.625133243573696E-2</v>
          </cell>
          <cell r="J728">
            <v>1.788801852349052E-2</v>
          </cell>
        </row>
        <row r="729">
          <cell r="A729">
            <v>127000220</v>
          </cell>
          <cell r="B729" t="str">
            <v>حوالات صادرة الى فروع المصارف الاخرى خارج فلسطين لغاية 3000 دولار</v>
          </cell>
          <cell r="C729" t="str">
            <v>رسوم</v>
          </cell>
          <cell r="D729">
            <v>18.436940476190479</v>
          </cell>
          <cell r="E729">
            <v>18.436940476190479</v>
          </cell>
          <cell r="F729">
            <v>18.436940476190479</v>
          </cell>
          <cell r="G729" t="str">
            <v>12291</v>
          </cell>
          <cell r="H729">
            <v>0.54556346073420292</v>
          </cell>
          <cell r="I729">
            <v>1.1479372622425031E-2</v>
          </cell>
          <cell r="J729">
            <v>0.44295716664337209</v>
          </cell>
        </row>
        <row r="730">
          <cell r="A730">
            <v>127000221</v>
          </cell>
          <cell r="B730" t="str">
            <v>حوالات واردة من خارج فلسطين لغاية 5000 دولار</v>
          </cell>
          <cell r="C730" t="str">
            <v>الرسم</v>
          </cell>
          <cell r="D730">
            <v>7.374776190476191</v>
          </cell>
          <cell r="E730">
            <v>7.374776190476191</v>
          </cell>
          <cell r="F730">
            <v>7.374776190476191</v>
          </cell>
          <cell r="G730" t="str">
            <v>12291</v>
          </cell>
          <cell r="H730">
            <v>0.54556346073420292</v>
          </cell>
          <cell r="I730">
            <v>1.1479372622425031E-2</v>
          </cell>
          <cell r="J730">
            <v>0.44295716664337209</v>
          </cell>
        </row>
        <row r="731">
          <cell r="A731">
            <v>127000222</v>
          </cell>
          <cell r="B731" t="str">
            <v>تحويل اموال لغاية 1000 دينار باستخدام نظام western union</v>
          </cell>
          <cell r="C731" t="str">
            <v>الرسوم</v>
          </cell>
          <cell r="D731">
            <v>18.20441666666666</v>
          </cell>
          <cell r="E731">
            <v>18.20441666666666</v>
          </cell>
          <cell r="F731">
            <v>18.20441666666666</v>
          </cell>
          <cell r="G731" t="str">
            <v>12291</v>
          </cell>
          <cell r="H731">
            <v>0.54556346073420292</v>
          </cell>
          <cell r="I731">
            <v>1.1479372622425031E-2</v>
          </cell>
          <cell r="J731">
            <v>0.44295716664337209</v>
          </cell>
        </row>
        <row r="732">
          <cell r="A732">
            <v>127000223</v>
          </cell>
          <cell r="B732" t="str">
            <v>أسعار الفائدة على القروض - دينار</v>
          </cell>
          <cell r="C732" t="str">
            <v>سعر الفائدة</v>
          </cell>
          <cell r="D732">
            <v>6.9</v>
          </cell>
          <cell r="E732">
            <v>6.9</v>
          </cell>
          <cell r="F732">
            <v>6.9</v>
          </cell>
          <cell r="G732" t="str">
            <v>12291</v>
          </cell>
          <cell r="H732">
            <v>0.54556346073420292</v>
          </cell>
          <cell r="I732">
            <v>1.1479372622425031E-2</v>
          </cell>
          <cell r="J732">
            <v>0.44295716664337209</v>
          </cell>
        </row>
        <row r="733">
          <cell r="A733">
            <v>127000224</v>
          </cell>
          <cell r="B733" t="str">
            <v>أسعار الفائدة على القروض - دولار</v>
          </cell>
          <cell r="C733" t="str">
            <v>سعر الفائدة</v>
          </cell>
          <cell r="D733">
            <v>5.9799999999999995</v>
          </cell>
          <cell r="E733">
            <v>5.9799999999999995</v>
          </cell>
          <cell r="F733">
            <v>5.9799999999999995</v>
          </cell>
          <cell r="G733" t="str">
            <v>12291</v>
          </cell>
          <cell r="H733">
            <v>0.54556346073420292</v>
          </cell>
          <cell r="I733">
            <v>1.1479372622425031E-2</v>
          </cell>
          <cell r="J733">
            <v>0.44295716664337209</v>
          </cell>
        </row>
        <row r="734">
          <cell r="A734">
            <v>127000225</v>
          </cell>
          <cell r="B734" t="str">
            <v>أسعار الفائدة على القروض - شيقل</v>
          </cell>
          <cell r="C734" t="str">
            <v>سعر الفائدة</v>
          </cell>
          <cell r="D734">
            <v>7.1099999999999994</v>
          </cell>
          <cell r="E734">
            <v>7.1099999999999994</v>
          </cell>
          <cell r="F734">
            <v>7.1099999999999994</v>
          </cell>
          <cell r="G734" t="str">
            <v>12291</v>
          </cell>
          <cell r="H734">
            <v>0.54556346073420292</v>
          </cell>
          <cell r="I734">
            <v>1.1479372622425031E-2</v>
          </cell>
          <cell r="J734">
            <v>0.44295716664337209</v>
          </cell>
        </row>
        <row r="735">
          <cell r="A735">
            <v>127000230</v>
          </cell>
          <cell r="B735" t="str">
            <v>تنظيم رحلة سياحية الى مدينة اسطنبول لمدة 5 ليالي "شاملة تكاليف السفر طيران، الاقامة في فندق منطقة تقسيم تايتنيك سيتي ، التأشيرات"  - السعر لشخص واحد، غرفة مفردة</v>
          </cell>
          <cell r="C735" t="str">
            <v>رسوم</v>
          </cell>
          <cell r="D735">
            <v>2084.625</v>
          </cell>
          <cell r="E735">
            <v>2100</v>
          </cell>
          <cell r="F735">
            <v>2100</v>
          </cell>
          <cell r="G735" t="str">
            <v>09800</v>
          </cell>
          <cell r="H735">
            <v>0.63069917159283284</v>
          </cell>
          <cell r="I735">
            <v>0.15457003621410814</v>
          </cell>
          <cell r="J735">
            <v>0.21473079219305896</v>
          </cell>
        </row>
        <row r="736">
          <cell r="A736">
            <v>127000231</v>
          </cell>
          <cell r="B736" t="str">
            <v>تنظيم رحلة سياحية الى مدينة شرم الشيخ لمدة 5 ليالي "شاملة تكاليف السفر طيران، الاقامة في منتجع في شرم الشيخ charmillion، التأشيرات" – السعر لشخص واحد، غرفة مفردة</v>
          </cell>
          <cell r="C736" t="str">
            <v>رسوم</v>
          </cell>
          <cell r="D736">
            <v>1819.25</v>
          </cell>
          <cell r="E736">
            <v>2000</v>
          </cell>
          <cell r="F736">
            <v>2000</v>
          </cell>
          <cell r="G736" t="str">
            <v>09800</v>
          </cell>
          <cell r="H736">
            <v>0.63069917159283284</v>
          </cell>
          <cell r="I736">
            <v>0.15457003621410814</v>
          </cell>
          <cell r="J736">
            <v>0.21473079219305896</v>
          </cell>
        </row>
        <row r="737">
          <cell r="A737">
            <v>127000232</v>
          </cell>
          <cell r="B737" t="str">
            <v>تنظيم رحلة سياحية الى مدينة العقبة لمدة 5 ليالي "شاملة تكاليف السفر طيران، الاقامة في منتجع او فندق في العقبة movenpick city BB " – السعر لشخص واحد، غرفة مفردة</v>
          </cell>
          <cell r="C737" t="str">
            <v>رسوم</v>
          </cell>
          <cell r="D737">
            <v>590.375</v>
          </cell>
          <cell r="E737">
            <v>600</v>
          </cell>
          <cell r="F737">
            <v>600</v>
          </cell>
          <cell r="G737" t="str">
            <v>09800</v>
          </cell>
          <cell r="H737">
            <v>0.63069917159283284</v>
          </cell>
          <cell r="I737">
            <v>0.15457003621410814</v>
          </cell>
          <cell r="J737">
            <v>0.21473079219305896</v>
          </cell>
        </row>
        <row r="738">
          <cell r="A738">
            <v>127000233</v>
          </cell>
          <cell r="B738" t="str">
            <v>تنظيم رحلة عمرة - بر "حافلة عادية" لمدة 12 يوم - التكلفة لشخص واحد، غرفة مزدوجة "فندق امجاد الضيافة في مكة، فندق في المركزية في المدينة"</v>
          </cell>
          <cell r="C738" t="str">
            <v>رسوم</v>
          </cell>
          <cell r="D738">
            <v>1105.2857142857142</v>
          </cell>
          <cell r="E738">
            <v>1000</v>
          </cell>
          <cell r="F738">
            <v>1000</v>
          </cell>
          <cell r="G738" t="str">
            <v>09800</v>
          </cell>
          <cell r="H738">
            <v>0.63069917159283284</v>
          </cell>
          <cell r="I738">
            <v>0.15457003621410814</v>
          </cell>
          <cell r="J738">
            <v>0.21473079219305896</v>
          </cell>
        </row>
        <row r="739">
          <cell r="A739">
            <v>127000234</v>
          </cell>
          <cell r="B739" t="str">
            <v>رسوم الحج السنوية</v>
          </cell>
          <cell r="C739" t="str">
            <v>الرسم السنوي</v>
          </cell>
          <cell r="D739">
            <v>12750</v>
          </cell>
          <cell r="E739">
            <v>12750</v>
          </cell>
          <cell r="F739">
            <v>12750</v>
          </cell>
          <cell r="G739" t="str">
            <v>09800</v>
          </cell>
          <cell r="H739">
            <v>0.63069917159283284</v>
          </cell>
          <cell r="I739">
            <v>0.15457003621410814</v>
          </cell>
          <cell r="J739">
            <v>0.21473079219305896</v>
          </cell>
        </row>
        <row r="740">
          <cell r="A740">
            <v>127000302</v>
          </cell>
          <cell r="B740" t="str">
            <v>رسوم ضريبة الاملاك</v>
          </cell>
          <cell r="C740" t="str">
            <v>النسبة السنوية</v>
          </cell>
          <cell r="D740">
            <v>0.17</v>
          </cell>
          <cell r="E740">
            <v>0.17</v>
          </cell>
          <cell r="F740">
            <v>0.17</v>
          </cell>
          <cell r="G740" t="str">
            <v>13909</v>
          </cell>
          <cell r="H740">
            <v>0.5693251677704102</v>
          </cell>
          <cell r="I740">
            <v>0.37779147430265586</v>
          </cell>
          <cell r="J740">
            <v>5.2883357926933786E-2</v>
          </cell>
        </row>
        <row r="741">
          <cell r="A741">
            <v>127002035</v>
          </cell>
          <cell r="B741" t="str">
            <v>زكاة الفطر</v>
          </cell>
          <cell r="C741" t="str">
            <v>رسوم</v>
          </cell>
          <cell r="D741">
            <v>8</v>
          </cell>
          <cell r="E741">
            <v>8</v>
          </cell>
          <cell r="F741">
            <v>8</v>
          </cell>
          <cell r="G741" t="str">
            <v>13902</v>
          </cell>
          <cell r="H741">
            <v>0.66800122342639667</v>
          </cell>
          <cell r="I741">
            <v>0.13007086739808155</v>
          </cell>
          <cell r="J741">
            <v>0.20192790917552175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ivot - gov"/>
      <sheetName val="pivot - rej"/>
      <sheetName val="detail data"/>
      <sheetName val="Sheet2"/>
      <sheetName val="price - 6-2019 gov"/>
      <sheetName val="Sheet1"/>
      <sheetName val="price - 6-2019 rej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11100101</v>
          </cell>
          <cell r="C5" t="str">
            <v>أرز حبة طويلة انكل بنز الولايات المتحدة الامريكية "مغلف عبوة أو كيس"</v>
          </cell>
          <cell r="D5" t="str">
            <v>1 كغم</v>
          </cell>
          <cell r="E5">
            <v>15.588235294117647</v>
          </cell>
          <cell r="F5">
            <v>15</v>
          </cell>
          <cell r="G5">
            <v>7.8181818181818183</v>
          </cell>
        </row>
        <row r="6">
          <cell r="B6">
            <v>11100102</v>
          </cell>
          <cell r="C6" t="str">
            <v>أرز حبة طويلة الياسمين تايلند - 1 كغم</v>
          </cell>
          <cell r="D6" t="str">
            <v>1 كغم</v>
          </cell>
          <cell r="E6">
            <v>8.4347826086956523</v>
          </cell>
          <cell r="F6">
            <v>12</v>
          </cell>
          <cell r="G6">
            <v>7.1428571428571432</v>
          </cell>
        </row>
        <row r="7">
          <cell r="B7">
            <v>11100103</v>
          </cell>
          <cell r="C7" t="str">
            <v>أرز حبة قصيرة شقحة صن وايت استراليا - 25 كغم</v>
          </cell>
          <cell r="D7" t="str">
            <v>25 كغم</v>
          </cell>
          <cell r="E7">
            <v>140.15277777777777</v>
          </cell>
          <cell r="F7">
            <v>140</v>
          </cell>
          <cell r="G7">
            <v>140.76923076923077</v>
          </cell>
        </row>
        <row r="8">
          <cell r="B8">
            <v>11100104</v>
          </cell>
          <cell r="C8" t="str">
            <v>أرز حبة قصيرة  شقحة صن وايت استراليا</v>
          </cell>
          <cell r="D8" t="str">
            <v>1 كغم</v>
          </cell>
          <cell r="E8">
            <v>8.074766355140186</v>
          </cell>
          <cell r="F8">
            <v>8.3333333333333339</v>
          </cell>
          <cell r="G8">
            <v>7.9107142857142856</v>
          </cell>
        </row>
        <row r="9">
          <cell r="B9">
            <v>11100106</v>
          </cell>
          <cell r="C9" t="str">
            <v>أرز حبة طويلة مزة بسمتي الوليمة انتاج الهند "مغلف عبوة أو كيس"</v>
          </cell>
          <cell r="D9" t="str">
            <v>5 كغم</v>
          </cell>
          <cell r="E9">
            <v>35.1875</v>
          </cell>
          <cell r="F9">
            <v>42.5</v>
          </cell>
          <cell r="G9">
            <v>25</v>
          </cell>
        </row>
        <row r="10">
          <cell r="B10">
            <v>11100107</v>
          </cell>
          <cell r="C10" t="str">
            <v>أرز حبة طويلة الياسمين تايلند - 5 كغم</v>
          </cell>
          <cell r="D10" t="str">
            <v>5 كغم</v>
          </cell>
          <cell r="E10">
            <v>33.390909090909091</v>
          </cell>
          <cell r="F10">
            <v>35</v>
          </cell>
          <cell r="G10">
            <v>25.315789473684209</v>
          </cell>
        </row>
        <row r="11">
          <cell r="B11">
            <v>11100201</v>
          </cell>
          <cell r="C11" t="str">
            <v>طحين حيفا - ابيض فاخر- اسرائيلي</v>
          </cell>
          <cell r="D11" t="str">
            <v>باكيت / 1 كغم</v>
          </cell>
          <cell r="E11">
            <v>4.1233766233766236</v>
          </cell>
          <cell r="F11">
            <v>5</v>
          </cell>
          <cell r="G11">
            <v>3.7708333333333335</v>
          </cell>
        </row>
        <row r="12">
          <cell r="B12">
            <v>11100202</v>
          </cell>
          <cell r="C12" t="str">
            <v>طحين أبيض حيفا-زيرو-إسرائيل</v>
          </cell>
          <cell r="D12" t="str">
            <v>كيس 60 كغم</v>
          </cell>
          <cell r="E12">
            <v>123.33333333333333</v>
          </cell>
          <cell r="F12">
            <v>182.37881337803512</v>
          </cell>
          <cell r="G12">
            <v>140</v>
          </cell>
        </row>
        <row r="13">
          <cell r="B13">
            <v>11100203</v>
          </cell>
          <cell r="C13" t="str">
            <v>طحين قمح بلدي</v>
          </cell>
          <cell r="D13" t="str">
            <v>3 كغم</v>
          </cell>
          <cell r="E13">
            <v>10</v>
          </cell>
          <cell r="F13">
            <v>10</v>
          </cell>
          <cell r="G13">
            <v>8.6666666666666661</v>
          </cell>
        </row>
        <row r="14">
          <cell r="B14">
            <v>11100204</v>
          </cell>
          <cell r="C14" t="str">
            <v>طحين أبيض اكسترا - حيفا - طحين قمح - اسرائيلي</v>
          </cell>
          <cell r="D14" t="str">
            <v xml:space="preserve">كيس 50 كغم </v>
          </cell>
          <cell r="E14">
            <v>104.5</v>
          </cell>
          <cell r="F14">
            <v>170</v>
          </cell>
          <cell r="G14">
            <v>120</v>
          </cell>
        </row>
        <row r="15">
          <cell r="B15">
            <v>11100205</v>
          </cell>
          <cell r="C15" t="str">
            <v xml:space="preserve">طحين أبيض  - نخب أول - تركي </v>
          </cell>
          <cell r="D15" t="str">
            <v>كيس 50 كغم</v>
          </cell>
          <cell r="E15">
            <v>97.142857142857139</v>
          </cell>
          <cell r="F15">
            <v>94.586942051483035</v>
          </cell>
          <cell r="G15">
            <v>90.213822018280183</v>
          </cell>
        </row>
        <row r="16">
          <cell r="B16">
            <v>11100206</v>
          </cell>
          <cell r="C16" t="str">
            <v>طحين أبيض - مطاحن السلام - محلي</v>
          </cell>
          <cell r="D16" t="str">
            <v>50 كغم</v>
          </cell>
          <cell r="E16">
            <v>0</v>
          </cell>
          <cell r="F16">
            <v>0</v>
          </cell>
          <cell r="G16">
            <v>85.3125</v>
          </cell>
        </row>
        <row r="17">
          <cell r="B17">
            <v>11100301</v>
          </cell>
          <cell r="C17" t="str">
            <v>خبز ابيض كماج- محلي</v>
          </cell>
          <cell r="D17" t="str">
            <v>1 كغم</v>
          </cell>
          <cell r="E17">
            <v>3.9342105263157894</v>
          </cell>
          <cell r="F17">
            <v>5</v>
          </cell>
          <cell r="G17">
            <v>2.4500000000000015</v>
          </cell>
        </row>
        <row r="18">
          <cell r="B18">
            <v>11100302</v>
          </cell>
          <cell r="C18" t="str">
            <v>خبز توست أبيض / أسمر مقطع الى شرائح "مغلف"</v>
          </cell>
          <cell r="D18" t="str">
            <v xml:space="preserve">كيس 750 غم  </v>
          </cell>
          <cell r="E18">
            <v>6.7954545454545459</v>
          </cell>
          <cell r="F18">
            <v>10</v>
          </cell>
          <cell r="G18">
            <v>6.1333333333333337</v>
          </cell>
        </row>
        <row r="19">
          <cell r="B19">
            <v>11100303</v>
          </cell>
          <cell r="C19" t="str">
            <v>رغيف خبز عربي - مفرود</v>
          </cell>
          <cell r="D19" t="str">
            <v>رغيف</v>
          </cell>
          <cell r="E19">
            <v>1.1000000000000001</v>
          </cell>
          <cell r="F19">
            <v>2</v>
          </cell>
          <cell r="G19">
            <v>1</v>
          </cell>
        </row>
        <row r="20">
          <cell r="B20">
            <v>11100304</v>
          </cell>
          <cell r="C20" t="str">
            <v>خبز حمام "بجيت" بسمسم مطاول - محلي</v>
          </cell>
          <cell r="D20" t="str">
            <v>10 حبات</v>
          </cell>
          <cell r="E20">
            <v>7.403225806451613</v>
          </cell>
          <cell r="F20">
            <v>10</v>
          </cell>
          <cell r="G20">
            <v>3.75</v>
          </cell>
        </row>
        <row r="21">
          <cell r="B21">
            <v>11100306</v>
          </cell>
          <cell r="C21" t="str">
            <v>خبز كعك بسمسم مطاول "كعك الفلالفل" - محلي</v>
          </cell>
          <cell r="D21" t="str">
            <v>كعكة</v>
          </cell>
          <cell r="E21">
            <v>2.1875</v>
          </cell>
          <cell r="F21">
            <v>3</v>
          </cell>
          <cell r="G21">
            <v>0.97222222222222221</v>
          </cell>
        </row>
        <row r="22">
          <cell r="B22">
            <v>11100307</v>
          </cell>
          <cell r="C22" t="str">
            <v>خبز شراك - محلي</v>
          </cell>
          <cell r="D22" t="str">
            <v>5 شراكات</v>
          </cell>
          <cell r="E22">
            <v>5</v>
          </cell>
          <cell r="F22">
            <v>5.5</v>
          </cell>
          <cell r="G22">
            <v>2.5</v>
          </cell>
        </row>
        <row r="23">
          <cell r="B23">
            <v>11100401</v>
          </cell>
          <cell r="C23" t="str">
            <v>قرشلة بسمسم اصابع-محلي</v>
          </cell>
          <cell r="D23" t="str">
            <v>1كغم</v>
          </cell>
          <cell r="E23">
            <v>9.9574468085106389</v>
          </cell>
          <cell r="F23">
            <v>17.25</v>
          </cell>
          <cell r="G23">
            <v>8.5172413793103452</v>
          </cell>
        </row>
        <row r="24">
          <cell r="B24">
            <v>11100501</v>
          </cell>
          <cell r="C24" t="str">
            <v>كعك محشي بعجوة مضاف له السمسم "قطع مستطيلة" - محلي</v>
          </cell>
          <cell r="D24" t="str">
            <v>1كغم</v>
          </cell>
          <cell r="E24">
            <v>23.058823529411764</v>
          </cell>
          <cell r="F24">
            <v>31.25</v>
          </cell>
          <cell r="G24">
            <v>14.88</v>
          </cell>
        </row>
        <row r="25">
          <cell r="B25">
            <v>11100502</v>
          </cell>
          <cell r="C25" t="str">
            <v>بيتفور مشكل - محلي</v>
          </cell>
          <cell r="D25" t="str">
            <v>1 كغم</v>
          </cell>
          <cell r="E25">
            <v>23.580645161290324</v>
          </cell>
          <cell r="F25">
            <v>28</v>
          </cell>
          <cell r="G25">
            <v>15.391304347826088</v>
          </cell>
        </row>
        <row r="26">
          <cell r="B26">
            <v>11100601</v>
          </cell>
          <cell r="C26" t="str">
            <v>كنافة ناعمة نابلسية-محلي</v>
          </cell>
          <cell r="D26" t="str">
            <v>1كغم</v>
          </cell>
          <cell r="E26">
            <v>33.594594594594597</v>
          </cell>
          <cell r="F26">
            <v>56</v>
          </cell>
          <cell r="G26">
            <v>22</v>
          </cell>
        </row>
        <row r="27">
          <cell r="B27">
            <v>11100602</v>
          </cell>
          <cell r="C27" t="str">
            <v>بقلاوة محشية بفستق حلبي-محلي</v>
          </cell>
          <cell r="D27" t="str">
            <v>1كغم</v>
          </cell>
          <cell r="E27">
            <v>67.972972972972968</v>
          </cell>
          <cell r="F27">
            <v>65</v>
          </cell>
          <cell r="G27">
            <v>47.916666666666664</v>
          </cell>
        </row>
        <row r="28">
          <cell r="B28">
            <v>11100701</v>
          </cell>
          <cell r="C28" t="str">
            <v>جاتوه BLACK FOREST مطلي بالكريم والشوكولاته "1000 غم" - محلي</v>
          </cell>
          <cell r="D28" t="str">
            <v>قالب</v>
          </cell>
          <cell r="E28">
            <v>44.615384615384613</v>
          </cell>
          <cell r="F28">
            <v>60</v>
          </cell>
          <cell r="G28">
            <v>30.9375</v>
          </cell>
        </row>
        <row r="29">
          <cell r="B29">
            <v>11100801</v>
          </cell>
          <cell r="C29" t="str">
            <v>بسكويت ويفر بالشوكولاتة والحليب - علي بابا محلي 24 قطعة</v>
          </cell>
          <cell r="D29" t="str">
            <v>علبة/ 24 قطعة / 500 غم</v>
          </cell>
          <cell r="E29">
            <v>10.322916666666666</v>
          </cell>
          <cell r="F29">
            <v>10</v>
          </cell>
          <cell r="G29">
            <v>7.83</v>
          </cell>
        </row>
        <row r="30">
          <cell r="B30">
            <v>11100802</v>
          </cell>
          <cell r="C30" t="str">
            <v>بسكويت ويفر محشي بالشكولاه - كلاسيك - ألما - اسرائيلي</v>
          </cell>
          <cell r="D30" t="str">
            <v>باكيت/ 200 غم</v>
          </cell>
          <cell r="E30">
            <v>2.9523809523809526</v>
          </cell>
          <cell r="F30">
            <v>2.7857142857142856</v>
          </cell>
          <cell r="G30">
            <v>2.3333333333333335</v>
          </cell>
        </row>
        <row r="31">
          <cell r="B31">
            <v>11100804</v>
          </cell>
          <cell r="C31" t="str">
            <v>كيت كات أربع أصابع - بسكويت وشكولاه - نستله - بريطانيا</v>
          </cell>
          <cell r="D31" t="str">
            <v>حبة - أربع أصابع</v>
          </cell>
          <cell r="E31">
            <v>2.1808510638297873</v>
          </cell>
          <cell r="F31">
            <v>3.6666666666666665</v>
          </cell>
          <cell r="G31">
            <v>2</v>
          </cell>
        </row>
        <row r="32">
          <cell r="B32">
            <v>11100806</v>
          </cell>
          <cell r="C32" t="str">
            <v>بسكويت ويفر محشي بالشكولاه - سنقرط - محلي</v>
          </cell>
          <cell r="D32" t="str">
            <v>باكيت/ 180غم</v>
          </cell>
          <cell r="E32">
            <v>2.4661016949152543</v>
          </cell>
          <cell r="F32">
            <v>2.5</v>
          </cell>
          <cell r="G32">
            <v>1.5</v>
          </cell>
        </row>
        <row r="33">
          <cell r="B33">
            <v>11100807</v>
          </cell>
          <cell r="C33" t="str">
            <v>بسكويت للشاي والحلويات - اوسيم - اسرائيلي</v>
          </cell>
          <cell r="D33" t="str">
            <v>علبة / 1.75 كغم</v>
          </cell>
          <cell r="E33">
            <v>22.574999999999999</v>
          </cell>
          <cell r="F33">
            <v>21.428571428571427</v>
          </cell>
          <cell r="G33">
            <v>20</v>
          </cell>
        </row>
        <row r="34">
          <cell r="B34">
            <v>11100809</v>
          </cell>
          <cell r="C34" t="str">
            <v>بيتي كروكر - خليط كيك</v>
          </cell>
          <cell r="D34" t="str">
            <v>باكيت / 500 غم</v>
          </cell>
          <cell r="E34">
            <v>12</v>
          </cell>
          <cell r="F34">
            <v>12.833333333333334</v>
          </cell>
          <cell r="G34">
            <v>12</v>
          </cell>
        </row>
        <row r="35">
          <cell r="B35">
            <v>11100810</v>
          </cell>
          <cell r="C35" t="str">
            <v>سفن دايز - كروسان - محشي بكريمة الشكولاته</v>
          </cell>
          <cell r="D35" t="str">
            <v>قطعة 75 غم</v>
          </cell>
          <cell r="E35">
            <v>2.3220338983050848</v>
          </cell>
          <cell r="F35">
            <v>2.5</v>
          </cell>
          <cell r="G35">
            <v>2</v>
          </cell>
        </row>
        <row r="36">
          <cell r="B36">
            <v>11100901</v>
          </cell>
          <cell r="C36" t="str">
            <v>معكرونة رفيعة نمرة3 - اوسم - اسرائيل</v>
          </cell>
          <cell r="D36" t="str">
            <v>باكيت/250غم</v>
          </cell>
          <cell r="E36">
            <v>3.7142857142857144</v>
          </cell>
          <cell r="F36">
            <v>6.1</v>
          </cell>
          <cell r="G36">
            <v>3.6428571428571428</v>
          </cell>
        </row>
        <row r="37">
          <cell r="B37">
            <v>11100902</v>
          </cell>
          <cell r="C37" t="str">
            <v>معكرونة طويلة - الأرنب - ابو عيطة - نمرة 2 - محلي</v>
          </cell>
          <cell r="D37" t="str">
            <v>باكيت/350 غم</v>
          </cell>
          <cell r="E37">
            <v>2.3724489795918369</v>
          </cell>
          <cell r="F37">
            <v>2.7</v>
          </cell>
          <cell r="G37">
            <v>3</v>
          </cell>
        </row>
        <row r="38">
          <cell r="B38">
            <v>11100903</v>
          </cell>
          <cell r="C38" t="str">
            <v>معكرونة لازانيا - باريلا  Barilla  قطعة "20"</v>
          </cell>
          <cell r="D38" t="str">
            <v>علبة 500 غم</v>
          </cell>
          <cell r="E38">
            <v>13.6875</v>
          </cell>
          <cell r="F38">
            <v>16.2</v>
          </cell>
          <cell r="G38">
            <v>14.75</v>
          </cell>
        </row>
        <row r="39">
          <cell r="B39">
            <v>11100905</v>
          </cell>
          <cell r="C39" t="str">
            <v>معكرونة سباغتي - الأرنب أبو عيطة نمرة 1 - محلي</v>
          </cell>
          <cell r="D39" t="str">
            <v>باكيت/350غم</v>
          </cell>
          <cell r="E39">
            <v>2.4423076923076925</v>
          </cell>
          <cell r="F39">
            <v>2.7</v>
          </cell>
          <cell r="G39">
            <v>3</v>
          </cell>
        </row>
        <row r="40">
          <cell r="B40">
            <v>11101001</v>
          </cell>
          <cell r="C40" t="str">
            <v>شعيرية رفيعة - الأرنب نمرة 0 - ابو عيطة - محلي</v>
          </cell>
          <cell r="D40" t="str">
            <v>باكيت /350 غم</v>
          </cell>
          <cell r="E40">
            <v>2.284313725490196</v>
          </cell>
          <cell r="F40">
            <v>2.2142857142857144</v>
          </cell>
          <cell r="G40">
            <v>3.0333333333333332</v>
          </cell>
        </row>
        <row r="41">
          <cell r="B41">
            <v>11101002</v>
          </cell>
          <cell r="C41" t="str">
            <v>شعيرية رفيعة - اوسم - اسرائيل</v>
          </cell>
          <cell r="D41" t="str">
            <v>باكيت/250غم</v>
          </cell>
          <cell r="E41">
            <v>4.6363636363636367</v>
          </cell>
          <cell r="F41">
            <v>6</v>
          </cell>
          <cell r="G41">
            <v>3.8571428571428572</v>
          </cell>
        </row>
        <row r="42">
          <cell r="B42">
            <v>11101101</v>
          </cell>
          <cell r="C42" t="str">
            <v>سميد خشن نوع"أ"-سميد حيفا - اسرائيل</v>
          </cell>
          <cell r="D42" t="str">
            <v>باكيت/1كغم</v>
          </cell>
          <cell r="E42">
            <v>4.2180851063829783</v>
          </cell>
          <cell r="F42">
            <v>5</v>
          </cell>
          <cell r="G42">
            <v>4.75</v>
          </cell>
        </row>
        <row r="43">
          <cell r="B43">
            <v>11101102</v>
          </cell>
          <cell r="C43" t="str">
            <v>سميد حنطة - مطاحن قمح مفراتس</v>
          </cell>
          <cell r="D43" t="str">
            <v>باكيت/1كغم</v>
          </cell>
          <cell r="E43">
            <v>4.3923076923076927</v>
          </cell>
          <cell r="F43">
            <v>5</v>
          </cell>
          <cell r="G43">
            <v>4.7272727272727275</v>
          </cell>
        </row>
        <row r="44">
          <cell r="B44">
            <v>11101201</v>
          </cell>
          <cell r="C44" t="str">
            <v>برغل مجروش - ناعم سائب "حلل" - محلي</v>
          </cell>
          <cell r="D44" t="str">
            <v>1كغم</v>
          </cell>
          <cell r="E44">
            <v>5.5563909774436091</v>
          </cell>
          <cell r="F44">
            <v>9.1999999999999993</v>
          </cell>
          <cell r="G44">
            <v>3.810810810810811</v>
          </cell>
        </row>
        <row r="45">
          <cell r="B45">
            <v>11101301</v>
          </cell>
          <cell r="C45" t="str">
            <v>فريكة ناشفة مجروشة "حلل" - محلي</v>
          </cell>
          <cell r="D45" t="str">
            <v xml:space="preserve">1 كغم </v>
          </cell>
          <cell r="E45">
            <v>10.087786259541986</v>
          </cell>
          <cell r="F45">
            <v>11.333333333333334</v>
          </cell>
          <cell r="G45">
            <v>9.203125</v>
          </cell>
        </row>
        <row r="46">
          <cell r="B46">
            <v>11101401</v>
          </cell>
          <cell r="C46" t="str">
            <v>نشا ناعم ابيض "حلل"</v>
          </cell>
          <cell r="D46" t="str">
            <v>1كغم</v>
          </cell>
          <cell r="E46">
            <v>5.7837837837837842</v>
          </cell>
          <cell r="F46">
            <v>9.25</v>
          </cell>
          <cell r="G46">
            <v>4.0072463768115938</v>
          </cell>
        </row>
        <row r="47">
          <cell r="B47">
            <v>11101501</v>
          </cell>
          <cell r="C47" t="str">
            <v>حبوب أطفال بالقمح والحليب - سيرلاك - نستله - بريطانيا</v>
          </cell>
          <cell r="D47" t="str">
            <v>علبة/400غم</v>
          </cell>
          <cell r="E47">
            <v>22.163265306122447</v>
          </cell>
          <cell r="F47">
            <v>24.4</v>
          </cell>
          <cell r="G47">
            <v>23.428571428571427</v>
          </cell>
        </row>
        <row r="48">
          <cell r="B48">
            <v>11101502</v>
          </cell>
          <cell r="C48" t="str">
            <v>حبوب للرضع - عصيدة " للرضع" - ماتيرنا - اسرائيل</v>
          </cell>
          <cell r="D48" t="str">
            <v>علبة/200غم</v>
          </cell>
          <cell r="E48">
            <v>16.105263157894736</v>
          </cell>
          <cell r="F48">
            <v>23</v>
          </cell>
          <cell r="G48">
            <v>14.434782608695652</v>
          </cell>
        </row>
        <row r="49">
          <cell r="B49">
            <v>11101601</v>
          </cell>
          <cell r="C49" t="str">
            <v>حبوب الافطار كورن فليكس الديك بسكويت- رقائق الذرة المحمصة - كلوقز - المملكة المتحدة</v>
          </cell>
          <cell r="D49" t="str">
            <v>علبة / 750 غم</v>
          </cell>
          <cell r="E49">
            <v>14.74</v>
          </cell>
          <cell r="F49">
            <v>19.555555555555557</v>
          </cell>
          <cell r="G49">
            <v>13.666666666666666</v>
          </cell>
        </row>
        <row r="50">
          <cell r="B50">
            <v>11101603</v>
          </cell>
          <cell r="C50" t="str">
            <v>حبوب الافطار كورن فليكس نستله NESTLA  كونتري - رقائق الذرة - بولندا</v>
          </cell>
          <cell r="D50" t="str">
            <v>باكيت / 375 غم</v>
          </cell>
          <cell r="E50">
            <v>15.898148148148149</v>
          </cell>
          <cell r="F50">
            <v>18.399999999999999</v>
          </cell>
          <cell r="G50">
            <v>16.2</v>
          </cell>
        </row>
        <row r="51">
          <cell r="B51">
            <v>11101604</v>
          </cell>
          <cell r="C51" t="str">
            <v>نسكويك للاطفال - نستله - بريطانيا</v>
          </cell>
          <cell r="D51" t="str">
            <v>علبة / 650 غم</v>
          </cell>
          <cell r="E51">
            <v>15.214285714285714</v>
          </cell>
          <cell r="F51">
            <v>16.5</v>
          </cell>
          <cell r="G51">
            <v>14.625</v>
          </cell>
        </row>
        <row r="52">
          <cell r="B52">
            <v>11101701</v>
          </cell>
          <cell r="C52" t="str">
            <v>شبس بطعم الفستق رزان</v>
          </cell>
          <cell r="D52" t="str">
            <v>باكيت - 45 غم</v>
          </cell>
          <cell r="E52">
            <v>0.84126984126984128</v>
          </cell>
          <cell r="F52">
            <v>2.4166666666666665</v>
          </cell>
          <cell r="G52">
            <v>0.625</v>
          </cell>
        </row>
        <row r="53">
          <cell r="B53">
            <v>11101702</v>
          </cell>
          <cell r="C53" t="str">
            <v>بمبينو - طعامة - محلي</v>
          </cell>
          <cell r="D53" t="str">
            <v>باكيت - 25 غم</v>
          </cell>
          <cell r="E53">
            <v>0</v>
          </cell>
          <cell r="F53">
            <v>0</v>
          </cell>
          <cell r="G53">
            <v>0.5</v>
          </cell>
        </row>
        <row r="54">
          <cell r="B54">
            <v>11101703</v>
          </cell>
          <cell r="C54" t="str">
            <v>شبس مستر شيبس Mr.Chips</v>
          </cell>
          <cell r="D54" t="str">
            <v>كيس / 50 غم</v>
          </cell>
          <cell r="E54">
            <v>1.7295081967213115</v>
          </cell>
          <cell r="F54">
            <v>2.5714285714285716</v>
          </cell>
          <cell r="G54">
            <v>0.57999999999999996</v>
          </cell>
        </row>
        <row r="55">
          <cell r="B55">
            <v>11101704</v>
          </cell>
          <cell r="C55" t="str">
            <v>شبس سناك ميكس Snack Mix</v>
          </cell>
          <cell r="D55" t="str">
            <v>كيس / 130 غم</v>
          </cell>
          <cell r="E55">
            <v>4.7692307692307692</v>
          </cell>
          <cell r="F55">
            <v>5.166666666666667</v>
          </cell>
          <cell r="G55">
            <v>3</v>
          </cell>
        </row>
        <row r="56">
          <cell r="B56">
            <v>11101706</v>
          </cell>
          <cell r="C56" t="str">
            <v>شبس رقائق بطاطا برنجلز Pringles</v>
          </cell>
          <cell r="D56" t="str">
            <v>علبة / 165 غم</v>
          </cell>
          <cell r="E56">
            <v>7.38</v>
          </cell>
          <cell r="F56">
            <v>9.4285714285714288</v>
          </cell>
          <cell r="G56">
            <v>6.225806451612903</v>
          </cell>
        </row>
        <row r="57">
          <cell r="B57">
            <v>11210101</v>
          </cell>
          <cell r="C57" t="str">
            <v>لحم غنم مع العظم طازج -محلي</v>
          </cell>
          <cell r="D57" t="str">
            <v>1 كغم</v>
          </cell>
          <cell r="E57">
            <v>74.208955223880594</v>
          </cell>
          <cell r="F57">
            <v>77.857142857142861</v>
          </cell>
          <cell r="G57">
            <v>57.777777777777779</v>
          </cell>
        </row>
        <row r="58">
          <cell r="B58">
            <v>11210102</v>
          </cell>
          <cell r="C58" t="str">
            <v>لحم عجل طازج - محلي</v>
          </cell>
          <cell r="D58" t="str">
            <v>1 كغم</v>
          </cell>
          <cell r="E58">
            <v>51.08450704225352</v>
          </cell>
          <cell r="F58">
            <v>59.285714285714285</v>
          </cell>
          <cell r="G58">
            <v>40.299999999999997</v>
          </cell>
        </row>
        <row r="59">
          <cell r="B59">
            <v>11210104</v>
          </cell>
          <cell r="C59" t="str">
            <v>لحم عجل طازج مفروم خشنة</v>
          </cell>
          <cell r="D59" t="str">
            <v>1 كغم</v>
          </cell>
          <cell r="E59">
            <v>50.942307692307693</v>
          </cell>
          <cell r="F59">
            <v>53</v>
          </cell>
          <cell r="G59">
            <v>40.4</v>
          </cell>
        </row>
        <row r="60">
          <cell r="B60">
            <v>11210105</v>
          </cell>
          <cell r="C60" t="str">
            <v>لحم عجل طازج مكعبات "لسان عصفور"</v>
          </cell>
          <cell r="D60" t="str">
            <v>1 كغم</v>
          </cell>
          <cell r="E60">
            <v>50.956521739130437</v>
          </cell>
          <cell r="F60">
            <v>54</v>
          </cell>
          <cell r="G60">
            <v>40.4</v>
          </cell>
        </row>
        <row r="61">
          <cell r="B61">
            <v>11210106</v>
          </cell>
          <cell r="C61" t="str">
            <v>برغر لحم بقري طازج</v>
          </cell>
          <cell r="D61" t="str">
            <v>1 كغم</v>
          </cell>
          <cell r="E61">
            <v>50.384615384615387</v>
          </cell>
          <cell r="F61">
            <v>53.75</v>
          </cell>
          <cell r="G61">
            <v>50</v>
          </cell>
        </row>
        <row r="62">
          <cell r="B62">
            <v>11210201</v>
          </cell>
          <cell r="C62" t="str">
            <v>لحم عجل مجمد - مستورد</v>
          </cell>
          <cell r="D62" t="str">
            <v>باكيت/1 كغم</v>
          </cell>
          <cell r="E62">
            <v>24.027027027027028</v>
          </cell>
          <cell r="F62">
            <v>30</v>
          </cell>
          <cell r="G62">
            <v>21.714285714285715</v>
          </cell>
        </row>
        <row r="63">
          <cell r="B63">
            <v>11210302</v>
          </cell>
          <cell r="C63" t="str">
            <v>لانشون بقري - سنيورة - محلي</v>
          </cell>
          <cell r="D63" t="str">
            <v>علبة 310 غم</v>
          </cell>
          <cell r="E63">
            <v>6.9285714285714288</v>
          </cell>
          <cell r="F63">
            <v>10</v>
          </cell>
          <cell r="G63">
            <v>5.2307692307692308</v>
          </cell>
        </row>
        <row r="64">
          <cell r="B64">
            <v>11210303</v>
          </cell>
          <cell r="C64" t="str">
            <v>لانشون بقري - سنيورة بالزيتون - محلي</v>
          </cell>
          <cell r="D64" t="str">
            <v>علبة 800 غم</v>
          </cell>
          <cell r="E64">
            <v>13.728070175438596</v>
          </cell>
          <cell r="F64">
            <v>11</v>
          </cell>
          <cell r="G64">
            <v>11.714285714285714</v>
          </cell>
        </row>
        <row r="65">
          <cell r="B65">
            <v>11210304</v>
          </cell>
          <cell r="C65" t="str">
            <v>مرتديلا سنيورة بقري سادة</v>
          </cell>
          <cell r="D65" t="str">
            <v>باكيت  500 غم</v>
          </cell>
          <cell r="E65">
            <v>7.4013157894736841</v>
          </cell>
          <cell r="F65">
            <v>10.333333333333334</v>
          </cell>
          <cell r="G65">
            <v>7.1739130434782608</v>
          </cell>
        </row>
        <row r="66">
          <cell r="B66">
            <v>11210305</v>
          </cell>
          <cell r="C66" t="str">
            <v>نقانق الاسلامية</v>
          </cell>
          <cell r="D66" t="str">
            <v>باكيت 1 كغم</v>
          </cell>
          <cell r="E66">
            <v>13.024691358024691</v>
          </cell>
          <cell r="F66">
            <v>12.6</v>
          </cell>
          <cell r="G66">
            <v>12.25</v>
          </cell>
        </row>
        <row r="67">
          <cell r="B67">
            <v>11210401</v>
          </cell>
          <cell r="C67" t="str">
            <v>كبدة خاروف طازجة</v>
          </cell>
          <cell r="D67" t="str">
            <v xml:space="preserve"> 1 كغم</v>
          </cell>
          <cell r="E67">
            <v>37.762711864406782</v>
          </cell>
          <cell r="F67">
            <v>35</v>
          </cell>
          <cell r="G67">
            <v>46</v>
          </cell>
        </row>
        <row r="68">
          <cell r="B68">
            <v>11210403</v>
          </cell>
          <cell r="C68" t="str">
            <v>كبدة عجل طازج - محلي</v>
          </cell>
          <cell r="D68" t="str">
            <v>1 كغم</v>
          </cell>
          <cell r="E68">
            <v>19.100000000000001</v>
          </cell>
          <cell r="F68">
            <v>23.333333333333332</v>
          </cell>
          <cell r="G68">
            <v>38</v>
          </cell>
        </row>
        <row r="69">
          <cell r="B69">
            <v>11220101</v>
          </cell>
          <cell r="C69" t="str">
            <v>دجاج طازج مع الريش - محلي</v>
          </cell>
          <cell r="D69" t="str">
            <v>1 كغم</v>
          </cell>
          <cell r="E69">
            <v>11.384615384615385</v>
          </cell>
          <cell r="F69">
            <v>14</v>
          </cell>
          <cell r="G69">
            <v>11.121212121212121</v>
          </cell>
        </row>
        <row r="70">
          <cell r="B70">
            <v>11220102</v>
          </cell>
          <cell r="C70" t="str">
            <v>دجاج طازج دون الريش - محلي</v>
          </cell>
          <cell r="D70" t="str">
            <v>1 كغم</v>
          </cell>
          <cell r="E70">
            <v>14.714285714285714</v>
          </cell>
          <cell r="F70">
            <v>18</v>
          </cell>
          <cell r="G70">
            <v>17.176470588235293</v>
          </cell>
        </row>
        <row r="71">
          <cell r="B71">
            <v>11220103</v>
          </cell>
          <cell r="C71" t="str">
            <v>صدر حبش طازج مشفي - محلي</v>
          </cell>
          <cell r="D71" t="str">
            <v>1 كغم</v>
          </cell>
          <cell r="E71">
            <v>24.555555555555557</v>
          </cell>
          <cell r="F71">
            <v>30.222222222222221</v>
          </cell>
          <cell r="G71">
            <v>20.75</v>
          </cell>
        </row>
        <row r="72">
          <cell r="B72">
            <v>11220104</v>
          </cell>
          <cell r="C72" t="str">
            <v>صدر دجاج طازج  دون عظم أو جلد - محلي</v>
          </cell>
          <cell r="D72" t="str">
            <v>1 كغم</v>
          </cell>
          <cell r="E72">
            <v>26.032258064516128</v>
          </cell>
          <cell r="F72">
            <v>32</v>
          </cell>
          <cell r="G72">
            <v>23.571428571428573</v>
          </cell>
        </row>
        <row r="73">
          <cell r="B73">
            <v>11220105</v>
          </cell>
          <cell r="C73" t="str">
            <v>فخدة دجاج طازجة</v>
          </cell>
          <cell r="D73" t="str">
            <v>1 كغم</v>
          </cell>
          <cell r="E73">
            <v>16.352941176470587</v>
          </cell>
          <cell r="F73">
            <v>25.181818181818183</v>
          </cell>
          <cell r="G73">
            <v>13.824999999999999</v>
          </cell>
        </row>
        <row r="74">
          <cell r="B74">
            <v>11220106</v>
          </cell>
          <cell r="C74" t="str">
            <v>جوانح دجاج طازجة</v>
          </cell>
          <cell r="D74" t="str">
            <v>1 كغم</v>
          </cell>
          <cell r="E74">
            <v>12.419354838709678</v>
          </cell>
          <cell r="F74">
            <v>15.454545454545455</v>
          </cell>
          <cell r="G74">
            <v>10</v>
          </cell>
        </row>
        <row r="75">
          <cell r="B75">
            <v>11220201</v>
          </cell>
          <cell r="C75" t="str">
            <v>فخدة حبش طازج - محلي</v>
          </cell>
          <cell r="D75" t="str">
            <v>1 كغم</v>
          </cell>
          <cell r="E75">
            <v>27.636363636363637</v>
          </cell>
          <cell r="F75">
            <v>23.875</v>
          </cell>
          <cell r="G75">
            <v>14.133333333333333</v>
          </cell>
        </row>
        <row r="76">
          <cell r="B76">
            <v>11220301</v>
          </cell>
          <cell r="C76" t="str">
            <v>كبدة حبش طازجة -محلي</v>
          </cell>
          <cell r="D76" t="str">
            <v>1 كغم</v>
          </cell>
          <cell r="E76">
            <v>14.105263157894736</v>
          </cell>
          <cell r="F76">
            <v>16.041139252243347</v>
          </cell>
          <cell r="G76">
            <v>17.692307692307693</v>
          </cell>
        </row>
        <row r="77">
          <cell r="B77">
            <v>11220303</v>
          </cell>
          <cell r="C77" t="str">
            <v>سنيتشل -دجاج -اميريكان-اسرائيل</v>
          </cell>
          <cell r="D77" t="str">
            <v>900 غم</v>
          </cell>
          <cell r="E77">
            <v>11.440677966101696</v>
          </cell>
          <cell r="F77">
            <v>11.69038347946309</v>
          </cell>
          <cell r="G77">
            <v>10.739130434782609</v>
          </cell>
        </row>
        <row r="78">
          <cell r="B78">
            <v>11220304</v>
          </cell>
          <cell r="C78" t="str">
            <v>كبدة دجاج طازجة - محلي</v>
          </cell>
          <cell r="D78" t="str">
            <v>1 كغم</v>
          </cell>
          <cell r="E78">
            <v>16.733333333333334</v>
          </cell>
          <cell r="F78">
            <v>15.5</v>
          </cell>
          <cell r="G78">
            <v>19.428571428571427</v>
          </cell>
        </row>
        <row r="79">
          <cell r="B79">
            <v>11300104</v>
          </cell>
          <cell r="C79" t="str">
            <v>سمك مليطة طازج - متوسط الحجم</v>
          </cell>
          <cell r="D79" t="str">
            <v>1 كغم</v>
          </cell>
          <cell r="E79">
            <v>45.4</v>
          </cell>
          <cell r="F79">
            <v>46.666666666666664</v>
          </cell>
          <cell r="G79">
            <v>25.8125</v>
          </cell>
        </row>
        <row r="80">
          <cell r="B80">
            <v>11300105</v>
          </cell>
          <cell r="C80" t="str">
            <v>سمك السلطان ابراهيم - كبير الحجم</v>
          </cell>
          <cell r="D80" t="str">
            <v>1 كغم</v>
          </cell>
          <cell r="E80">
            <v>67.333333333333329</v>
          </cell>
          <cell r="F80">
            <v>110</v>
          </cell>
          <cell r="G80">
            <v>31.875</v>
          </cell>
        </row>
        <row r="81">
          <cell r="B81">
            <v>11300108</v>
          </cell>
          <cell r="C81" t="str">
            <v>سمك بوري طازج - كبير الحجم</v>
          </cell>
          <cell r="D81" t="str">
            <v>1 كغم</v>
          </cell>
          <cell r="E81">
            <v>33.15</v>
          </cell>
          <cell r="F81">
            <v>45</v>
          </cell>
          <cell r="G81">
            <v>30.588235294117649</v>
          </cell>
        </row>
        <row r="82">
          <cell r="B82">
            <v>11300109</v>
          </cell>
          <cell r="C82" t="str">
            <v>سمك دنيس طازج - كبير الحجم</v>
          </cell>
          <cell r="D82" t="str">
            <v>1 كغم</v>
          </cell>
          <cell r="E82">
            <v>53.529411764705884</v>
          </cell>
          <cell r="F82">
            <v>60</v>
          </cell>
          <cell r="G82">
            <v>45.176470588235297</v>
          </cell>
        </row>
        <row r="83">
          <cell r="B83">
            <v>11300110</v>
          </cell>
          <cell r="C83" t="str">
            <v>سمك سلمون طازج "شرائح متوسطة الحجم"</v>
          </cell>
          <cell r="D83" t="str">
            <v>1 كغم</v>
          </cell>
          <cell r="E83">
            <v>71.650000000000006</v>
          </cell>
          <cell r="F83">
            <v>70</v>
          </cell>
          <cell r="G83">
            <v>58.333333333333336</v>
          </cell>
        </row>
        <row r="84">
          <cell r="B84">
            <v>11300111</v>
          </cell>
          <cell r="C84" t="str">
            <v>جمبري روبيان مجمد - متوسط الحجم</v>
          </cell>
          <cell r="D84" t="str">
            <v>500 غم</v>
          </cell>
          <cell r="E84">
            <v>50.9375</v>
          </cell>
          <cell r="F84">
            <v>66</v>
          </cell>
          <cell r="G84">
            <v>27.5</v>
          </cell>
        </row>
        <row r="85">
          <cell r="B85">
            <v>11300112</v>
          </cell>
          <cell r="C85" t="str">
            <v>جمبري طازج - كبير الحجم</v>
          </cell>
          <cell r="D85" t="str">
            <v>1كغم</v>
          </cell>
          <cell r="E85">
            <v>95.9375</v>
          </cell>
          <cell r="F85">
            <v>150</v>
          </cell>
          <cell r="G85">
            <v>83.125</v>
          </cell>
        </row>
        <row r="86">
          <cell r="B86">
            <v>11300201</v>
          </cell>
          <cell r="C86" t="str">
            <v>سمك بقلا مجمد ( أسود مقطوع راسه)</v>
          </cell>
          <cell r="D86" t="str">
            <v>1 كغم</v>
          </cell>
          <cell r="E86">
            <v>14.25925925925926</v>
          </cell>
          <cell r="F86">
            <v>20.399999999999999</v>
          </cell>
          <cell r="G86">
            <v>10.5</v>
          </cell>
        </row>
        <row r="87">
          <cell r="B87">
            <v>11300203</v>
          </cell>
          <cell r="C87" t="str">
            <v>سمك فليه ابيض مجمد</v>
          </cell>
          <cell r="D87" t="str">
            <v>1 كغم</v>
          </cell>
          <cell r="E87">
            <v>16.227272727272727</v>
          </cell>
          <cell r="F87">
            <v>20.5</v>
          </cell>
          <cell r="G87">
            <v>12.5</v>
          </cell>
        </row>
        <row r="88">
          <cell r="B88">
            <v>11300302</v>
          </cell>
          <cell r="C88" t="str">
            <v>سردين أبو شنب - شقحة - البرتغال</v>
          </cell>
          <cell r="D88" t="str">
            <v>علبة/115غم وزن صافي</v>
          </cell>
          <cell r="E88">
            <v>4.7440476190476186</v>
          </cell>
          <cell r="F88">
            <v>5</v>
          </cell>
          <cell r="G88">
            <v>5.333333333333333</v>
          </cell>
        </row>
        <row r="89">
          <cell r="B89">
            <v>11300305</v>
          </cell>
          <cell r="C89" t="str">
            <v>سمك تونا معلب - مارينا - تايلاند</v>
          </cell>
          <cell r="D89" t="str">
            <v>علبة/100غم وزن صافي</v>
          </cell>
          <cell r="E89">
            <v>5.9020618556701034</v>
          </cell>
          <cell r="F89">
            <v>6.875</v>
          </cell>
          <cell r="G89">
            <v>5.6388888888888893</v>
          </cell>
        </row>
        <row r="90">
          <cell r="B90">
            <v>11410101</v>
          </cell>
          <cell r="C90" t="str">
            <v>حليب مبستر 3% دسم كرتون - تنوفا - اسرائيل</v>
          </cell>
          <cell r="D90" t="str">
            <v>كرتونة / 1 كغم</v>
          </cell>
          <cell r="E90">
            <v>7.0408163265306118</v>
          </cell>
          <cell r="F90">
            <v>7.5</v>
          </cell>
          <cell r="G90">
            <v>6.7894736842105265</v>
          </cell>
        </row>
        <row r="91">
          <cell r="B91">
            <v>11410102</v>
          </cell>
          <cell r="C91" t="str">
            <v>حليب مبستر 3% دسم - مبستر جنيدي - المزرعة - محلي</v>
          </cell>
          <cell r="D91" t="str">
            <v>كرتونة / 1 كغم</v>
          </cell>
          <cell r="E91">
            <v>6.0879120879120876</v>
          </cell>
          <cell r="F91">
            <v>6.5</v>
          </cell>
          <cell r="G91">
            <v>5.1923076923076925</v>
          </cell>
        </row>
        <row r="92">
          <cell r="B92">
            <v>11410103</v>
          </cell>
          <cell r="C92" t="str">
            <v>حليب مبستر 3% دسم - مبستر جبريني - محلي</v>
          </cell>
          <cell r="D92" t="str">
            <v>كرتونة / 1 كغم</v>
          </cell>
          <cell r="E92">
            <v>5.9830508474576272</v>
          </cell>
          <cell r="F92">
            <v>6.5</v>
          </cell>
          <cell r="G92">
            <v>5.6206896551724137</v>
          </cell>
        </row>
        <row r="93">
          <cell r="B93">
            <v>11410301</v>
          </cell>
          <cell r="C93" t="str">
            <v>حليب مجفف للاطفال - نيدو مدعم - فرنسا</v>
          </cell>
          <cell r="D93" t="str">
            <v>علبة / 2500غم</v>
          </cell>
          <cell r="E93">
            <v>81.093333333333334</v>
          </cell>
          <cell r="F93">
            <v>90</v>
          </cell>
          <cell r="G93">
            <v>83.727272727272734</v>
          </cell>
        </row>
        <row r="94">
          <cell r="B94">
            <v>11410303</v>
          </cell>
          <cell r="C94" t="str">
            <v>حليب مجفف للأطفال برو جولد S26 PRO GOLD ايرلندا</v>
          </cell>
          <cell r="D94" t="str">
            <v>علبة / 400 غم</v>
          </cell>
          <cell r="E94">
            <v>39.053571428571431</v>
          </cell>
          <cell r="F94">
            <v>42</v>
          </cell>
          <cell r="G94">
            <v>34.555555555555557</v>
          </cell>
        </row>
        <row r="95">
          <cell r="B95">
            <v>11410304</v>
          </cell>
          <cell r="C95" t="str">
            <v>حليب مجفف للأطفال - ماتيرنا - اسرائيل</v>
          </cell>
          <cell r="D95" t="str">
            <v>علبة / 400 غم</v>
          </cell>
          <cell r="E95">
            <v>26.76923076923077</v>
          </cell>
          <cell r="F95">
            <v>41.333333333333336</v>
          </cell>
          <cell r="G95">
            <v>24.888888888888889</v>
          </cell>
        </row>
        <row r="96">
          <cell r="B96">
            <v>11420101</v>
          </cell>
          <cell r="C96" t="str">
            <v>لبن شمينت - اسرائيل Tunva Sour Shimenet</v>
          </cell>
          <cell r="D96" t="str">
            <v>علبة /200 غم</v>
          </cell>
          <cell r="E96">
            <v>2.5372340425531914</v>
          </cell>
          <cell r="F96">
            <v>2.5</v>
          </cell>
          <cell r="G96">
            <v>2.2884615384615383</v>
          </cell>
        </row>
        <row r="97">
          <cell r="B97">
            <v>11420102</v>
          </cell>
          <cell r="C97" t="str">
            <v>لبن رايب - الجنيدي - محلي</v>
          </cell>
          <cell r="D97" t="str">
            <v>علبة /500غم</v>
          </cell>
          <cell r="E97">
            <v>4.4740259740259738</v>
          </cell>
          <cell r="F97">
            <v>6.5</v>
          </cell>
          <cell r="G97">
            <v>6.7368421052631575</v>
          </cell>
        </row>
        <row r="98">
          <cell r="B98">
            <v>11420103</v>
          </cell>
          <cell r="C98" t="str">
            <v>لبن أب الجنيدي سائل "لبن شراب مخيض" - 1.5% دسم - محلي</v>
          </cell>
          <cell r="D98" t="str">
            <v>علبة  350 مل</v>
          </cell>
          <cell r="E98">
            <v>2.9683544303797467</v>
          </cell>
          <cell r="F98">
            <v>3.5</v>
          </cell>
          <cell r="G98">
            <v>2.5</v>
          </cell>
        </row>
        <row r="99">
          <cell r="B99">
            <v>11420104</v>
          </cell>
          <cell r="C99" t="str">
            <v>لبن رايب عادي - الجبريني - محلي</v>
          </cell>
          <cell r="D99" t="str">
            <v>جلن 1.5 كغم</v>
          </cell>
          <cell r="E99">
            <v>10.779661016949152</v>
          </cell>
          <cell r="F99">
            <v>14.333333333333334</v>
          </cell>
          <cell r="G99">
            <v>10.1875</v>
          </cell>
        </row>
        <row r="100">
          <cell r="B100">
            <v>11420106</v>
          </cell>
          <cell r="C100" t="str">
            <v>لبن شمينت محلي "الجنيدي، الجبريني"</v>
          </cell>
          <cell r="D100" t="str">
            <v>علبة / 200 غم</v>
          </cell>
          <cell r="E100">
            <v>2.1704545454545454</v>
          </cell>
          <cell r="F100">
            <v>2</v>
          </cell>
          <cell r="G100">
            <v>1</v>
          </cell>
        </row>
        <row r="101">
          <cell r="B101">
            <v>11420107</v>
          </cell>
          <cell r="C101" t="str">
            <v>لبن بطعم الفراولة الجنيدي 1.5% دسم</v>
          </cell>
          <cell r="D101" t="str">
            <v>علبة / 150 غم</v>
          </cell>
          <cell r="E101">
            <v>1.8962264150943395</v>
          </cell>
          <cell r="F101">
            <v>2.5</v>
          </cell>
          <cell r="G101">
            <v>1</v>
          </cell>
        </row>
        <row r="102">
          <cell r="B102">
            <v>11420201</v>
          </cell>
          <cell r="C102" t="str">
            <v>لبنة عادية - الجنيدي 12% دسم - محلي</v>
          </cell>
          <cell r="D102" t="str">
            <v>علبة / 500 غم</v>
          </cell>
          <cell r="E102">
            <v>8.0843373493975896</v>
          </cell>
          <cell r="F102">
            <v>14.833333333333334</v>
          </cell>
          <cell r="G102">
            <v>7.953125</v>
          </cell>
        </row>
        <row r="103">
          <cell r="B103">
            <v>11420202</v>
          </cell>
          <cell r="C103" t="str">
            <v>لبنة عادية - الجبريني - محلي</v>
          </cell>
          <cell r="D103" t="str">
            <v>علبة 450 غم</v>
          </cell>
          <cell r="E103">
            <v>7.8684210526315788</v>
          </cell>
          <cell r="F103">
            <v>12.151300008859671</v>
          </cell>
          <cell r="G103">
            <v>7.2222222222222223</v>
          </cell>
        </row>
        <row r="104">
          <cell r="B104">
            <v>11420203</v>
          </cell>
          <cell r="C104" t="str">
            <v>لبنة دانية - البينار</v>
          </cell>
          <cell r="D104" t="str">
            <v>علبة / 400 غم</v>
          </cell>
          <cell r="E104">
            <v>10.278688524590164</v>
          </cell>
          <cell r="F104">
            <v>10.158437279515612</v>
          </cell>
          <cell r="G104">
            <v>7.2</v>
          </cell>
        </row>
        <row r="105">
          <cell r="B105">
            <v>11420301</v>
          </cell>
          <cell r="C105" t="str">
            <v>جبنة صفراء - عميك - اسرائيلي</v>
          </cell>
          <cell r="D105" t="str">
            <v xml:space="preserve"> 250 غم</v>
          </cell>
          <cell r="E105">
            <v>11.302325581395349</v>
          </cell>
          <cell r="F105">
            <v>12.428571428571429</v>
          </cell>
          <cell r="G105">
            <v>11.666666666666666</v>
          </cell>
        </row>
        <row r="106">
          <cell r="B106">
            <v>11420302</v>
          </cell>
          <cell r="C106" t="str">
            <v>جبنة صفراء - هولندا Greatest</v>
          </cell>
          <cell r="D106" t="str">
            <v>باكيت 500 غم</v>
          </cell>
          <cell r="E106">
            <v>10.153061224489797</v>
          </cell>
          <cell r="F106">
            <v>15</v>
          </cell>
          <cell r="G106">
            <v>12.25</v>
          </cell>
        </row>
        <row r="107">
          <cell r="B107">
            <v>11420303</v>
          </cell>
          <cell r="C107" t="str">
            <v>جبنة غنم بيضاء "خضراء" - محلي</v>
          </cell>
          <cell r="D107" t="str">
            <v>1 كغم</v>
          </cell>
          <cell r="E107">
            <v>23.547169811320753</v>
          </cell>
          <cell r="F107">
            <v>28.172731523089297</v>
          </cell>
          <cell r="G107">
            <v>15.952380952380953</v>
          </cell>
        </row>
        <row r="108">
          <cell r="B108">
            <v>11420304</v>
          </cell>
          <cell r="C108" t="str">
            <v>جبنة مثلثات - لافاش كيري - فرنسا</v>
          </cell>
          <cell r="D108" t="str">
            <v>علبة /200غم ( 12 قطعة)</v>
          </cell>
          <cell r="E108">
            <v>10.543209876543211</v>
          </cell>
          <cell r="F108">
            <v>13</v>
          </cell>
          <cell r="G108">
            <v>0</v>
          </cell>
        </row>
        <row r="109">
          <cell r="B109">
            <v>11420305</v>
          </cell>
          <cell r="C109" t="str">
            <v>جبنة مثلثات - لافاش كيري - مصر</v>
          </cell>
          <cell r="D109" t="str">
            <v>علبة - 200 غم - 12 قطعة</v>
          </cell>
          <cell r="E109">
            <v>0</v>
          </cell>
          <cell r="F109">
            <v>0</v>
          </cell>
          <cell r="G109">
            <v>3.5571428571428569</v>
          </cell>
        </row>
        <row r="110">
          <cell r="B110">
            <v>11420401</v>
          </cell>
          <cell r="C110" t="str">
            <v>زبدة - تنوفا - اسرائيل</v>
          </cell>
          <cell r="D110" t="str">
            <v>باكيت /100غم</v>
          </cell>
          <cell r="E110">
            <v>4.2727272727272725</v>
          </cell>
          <cell r="F110">
            <v>4.5</v>
          </cell>
          <cell r="G110">
            <v>3.8285714285714287</v>
          </cell>
        </row>
        <row r="111">
          <cell r="B111">
            <v>11420403</v>
          </cell>
          <cell r="C111" t="str">
            <v>قشطة - نستلة Cream Original</v>
          </cell>
          <cell r="D111" t="str">
            <v>علبة / 160 غم</v>
          </cell>
          <cell r="E111">
            <v>5.3048780487804876</v>
          </cell>
          <cell r="F111">
            <v>6</v>
          </cell>
          <cell r="G111">
            <v>4.032258064516129</v>
          </cell>
        </row>
        <row r="112">
          <cell r="B112">
            <v>11420404</v>
          </cell>
          <cell r="C112" t="str">
            <v>جميد بلدي محلي - نخب أول</v>
          </cell>
          <cell r="D112" t="str">
            <v>1 كغم</v>
          </cell>
          <cell r="E112">
            <v>50.564102564102562</v>
          </cell>
          <cell r="F112">
            <v>60</v>
          </cell>
          <cell r="G112">
            <v>17.142857142857142</v>
          </cell>
        </row>
        <row r="113">
          <cell r="B113">
            <v>11420406</v>
          </cell>
          <cell r="C113" t="str">
            <v>زبدة أيكا - مرجرين يلو براند "للخبز والطبخ"</v>
          </cell>
          <cell r="D113" t="str">
            <v>باكيت / 200 غم</v>
          </cell>
          <cell r="E113">
            <v>2.7983870967741935</v>
          </cell>
          <cell r="F113">
            <v>3.0242481985962657</v>
          </cell>
          <cell r="G113">
            <v>3.3333333333333335</v>
          </cell>
        </row>
        <row r="114">
          <cell r="B114">
            <v>11430001</v>
          </cell>
          <cell r="C114" t="str">
            <v>بيض دجاج أبيض - محلي</v>
          </cell>
          <cell r="D114" t="str">
            <v>كرتونة / 2 كغم</v>
          </cell>
          <cell r="E114">
            <v>12.850806451612904</v>
          </cell>
          <cell r="F114">
            <v>23.5</v>
          </cell>
          <cell r="G114">
            <v>10.383333333333333</v>
          </cell>
        </row>
        <row r="115">
          <cell r="B115">
            <v>11510101</v>
          </cell>
          <cell r="C115" t="str">
            <v>زيت زيتون - محلي</v>
          </cell>
          <cell r="D115" t="str">
            <v>1كغم</v>
          </cell>
          <cell r="E115">
            <v>34.466666666666669</v>
          </cell>
          <cell r="F115">
            <v>35</v>
          </cell>
          <cell r="G115">
            <v>32.679245283018865</v>
          </cell>
        </row>
        <row r="116">
          <cell r="B116">
            <v>11510201</v>
          </cell>
          <cell r="C116" t="str">
            <v>زيت العافية - زيت ذرة</v>
          </cell>
          <cell r="D116" t="str">
            <v>علبة / 3.5 لتر</v>
          </cell>
          <cell r="E116">
            <v>22.46875</v>
          </cell>
          <cell r="F116">
            <v>21</v>
          </cell>
          <cell r="G116">
            <v>21.625</v>
          </cell>
        </row>
        <row r="117">
          <cell r="B117">
            <v>11510202</v>
          </cell>
          <cell r="C117" t="str">
            <v>زيت الشقحة - زيت ذرة</v>
          </cell>
          <cell r="D117" t="str">
            <v>علبة /3لتر</v>
          </cell>
          <cell r="E117">
            <v>21.868421052631579</v>
          </cell>
          <cell r="F117">
            <v>22.5</v>
          </cell>
          <cell r="G117">
            <v>22.441176470588236</v>
          </cell>
        </row>
        <row r="118">
          <cell r="B118">
            <v>11510203</v>
          </cell>
          <cell r="C118" t="str">
            <v>زيت الصافي - زيت ذرة</v>
          </cell>
          <cell r="D118" t="str">
            <v>علبة /3لتر</v>
          </cell>
          <cell r="E118">
            <v>22.207792207792206</v>
          </cell>
          <cell r="F118">
            <v>24.333333333333332</v>
          </cell>
          <cell r="G118">
            <v>19.388888888888889</v>
          </cell>
        </row>
        <row r="119">
          <cell r="B119">
            <v>11510204</v>
          </cell>
          <cell r="C119" t="str">
            <v>زيت الصافي - زيت دوار الشمس</v>
          </cell>
          <cell r="D119" t="str">
            <v>علبة / 3 لتر</v>
          </cell>
          <cell r="E119">
            <v>18.818181818181817</v>
          </cell>
          <cell r="F119">
            <v>22</v>
          </cell>
          <cell r="G119">
            <v>16.578947368421051</v>
          </cell>
        </row>
        <row r="120">
          <cell r="B120">
            <v>11520101</v>
          </cell>
          <cell r="C120" t="str">
            <v>سمنة نباتين - مصانع الزيوت النباتية - فلسطين</v>
          </cell>
          <cell r="D120" t="str">
            <v>علبة /1 كغم</v>
          </cell>
          <cell r="E120">
            <v>16.396551724137932</v>
          </cell>
          <cell r="F120">
            <v>17.023127230191836</v>
          </cell>
          <cell r="G120">
            <v>15</v>
          </cell>
        </row>
        <row r="121">
          <cell r="B121">
            <v>11520102</v>
          </cell>
          <cell r="C121" t="str">
            <v>سمنة نباتية - الغزال - محلي نابلس</v>
          </cell>
          <cell r="D121" t="str">
            <v>علبة /2كغم</v>
          </cell>
          <cell r="E121">
            <v>26.425287356321839</v>
          </cell>
          <cell r="F121">
            <v>32</v>
          </cell>
          <cell r="G121">
            <v>24</v>
          </cell>
        </row>
        <row r="122">
          <cell r="B122">
            <v>11520103</v>
          </cell>
          <cell r="C122" t="str">
            <v xml:space="preserve">سمنة نباتية - الهانم - مصر </v>
          </cell>
          <cell r="D122" t="str">
            <v>علبة - 2 كغم</v>
          </cell>
          <cell r="E122">
            <v>0</v>
          </cell>
          <cell r="F122">
            <v>0</v>
          </cell>
          <cell r="G122">
            <v>15.571428571428571</v>
          </cell>
        </row>
        <row r="123">
          <cell r="B123">
            <v>11610101</v>
          </cell>
          <cell r="C123" t="str">
            <v>برتقال كبير الحجم ابو صرة-محلي</v>
          </cell>
          <cell r="D123" t="str">
            <v>1كغم</v>
          </cell>
          <cell r="E123">
            <v>6.7955039857597157</v>
          </cell>
          <cell r="F123">
            <v>8.8228670193214178</v>
          </cell>
          <cell r="G123">
            <v>4.1569846485245732</v>
          </cell>
        </row>
        <row r="124">
          <cell r="B124">
            <v>11610104</v>
          </cell>
          <cell r="C124" t="str">
            <v>برتقال متوسط الحجم ابو صرة-مستورد</v>
          </cell>
          <cell r="D124" t="str">
            <v>1كغم</v>
          </cell>
          <cell r="E124">
            <v>6.5940908521611661</v>
          </cell>
          <cell r="F124">
            <v>7.8425484616190371</v>
          </cell>
          <cell r="G124">
            <v>4.421301591494343</v>
          </cell>
        </row>
        <row r="125">
          <cell r="B125">
            <v>11610201</v>
          </cell>
          <cell r="C125" t="str">
            <v>ليمون اصفر-محلي</v>
          </cell>
          <cell r="D125" t="str">
            <v>1كغم</v>
          </cell>
          <cell r="E125">
            <v>5.286458333333333</v>
          </cell>
          <cell r="F125">
            <v>7.25</v>
          </cell>
          <cell r="G125">
            <v>3.125</v>
          </cell>
        </row>
        <row r="126">
          <cell r="B126">
            <v>11610202</v>
          </cell>
          <cell r="C126" t="str">
            <v>ليمون اصفر-مستورد</v>
          </cell>
          <cell r="D126" t="str">
            <v>1كغم</v>
          </cell>
          <cell r="E126">
            <v>5.505208333333333</v>
          </cell>
          <cell r="F126">
            <v>7.75</v>
          </cell>
          <cell r="G126">
            <v>3.25</v>
          </cell>
        </row>
        <row r="127">
          <cell r="B127">
            <v>11610401</v>
          </cell>
          <cell r="C127" t="str">
            <v>كلمنتينا متوسطة الحجم-محلي</v>
          </cell>
          <cell r="D127" t="str">
            <v>1كغم</v>
          </cell>
          <cell r="E127">
            <v>6.5240341100399348</v>
          </cell>
          <cell r="F127">
            <v>6.3720706250654668</v>
          </cell>
          <cell r="G127">
            <v>3.4601490716042669</v>
          </cell>
        </row>
        <row r="128">
          <cell r="B128">
            <v>11610403</v>
          </cell>
          <cell r="C128" t="str">
            <v>كلمنتينا متوسطة الحجم-مستورد</v>
          </cell>
          <cell r="D128" t="str">
            <v>1كغم</v>
          </cell>
          <cell r="E128">
            <v>6.8480465423506471</v>
          </cell>
          <cell r="F128">
            <v>9.0679466587470117</v>
          </cell>
          <cell r="G128">
            <v>3.6764083885795351</v>
          </cell>
        </row>
        <row r="129">
          <cell r="B129">
            <v>11610501</v>
          </cell>
          <cell r="C129" t="str">
            <v>بوملي-محلي</v>
          </cell>
          <cell r="D129" t="str">
            <v>1كغم</v>
          </cell>
          <cell r="E129">
            <v>7.2298557869113687</v>
          </cell>
          <cell r="F129">
            <v>9.8031855770237968</v>
          </cell>
          <cell r="G129">
            <v>4.0368405835383125</v>
          </cell>
        </row>
        <row r="130">
          <cell r="B130">
            <v>11610502</v>
          </cell>
          <cell r="C130" t="str">
            <v>جريب فروت-مستورد</v>
          </cell>
          <cell r="D130" t="str">
            <v>1كغم</v>
          </cell>
          <cell r="E130">
            <v>7.1633018818961913</v>
          </cell>
          <cell r="F130">
            <v>9.8031855770237968</v>
          </cell>
          <cell r="G130">
            <v>3.6043219495877814</v>
          </cell>
        </row>
        <row r="131">
          <cell r="B131">
            <v>11610601</v>
          </cell>
          <cell r="C131" t="str">
            <v>موز متوسط الحجم-محلي</v>
          </cell>
          <cell r="D131" t="str">
            <v>1كغم</v>
          </cell>
          <cell r="E131">
            <v>3.8541666666666665</v>
          </cell>
          <cell r="F131">
            <v>4.75</v>
          </cell>
          <cell r="G131">
            <v>2.375</v>
          </cell>
        </row>
        <row r="132">
          <cell r="B132">
            <v>11610602</v>
          </cell>
          <cell r="C132" t="str">
            <v>موز كبير الحجم-اسرائيل</v>
          </cell>
          <cell r="D132" t="str">
            <v>1كغم</v>
          </cell>
          <cell r="E132">
            <v>4.182291666666667</v>
          </cell>
          <cell r="F132">
            <v>4.75</v>
          </cell>
          <cell r="G132">
            <v>2.359375</v>
          </cell>
        </row>
        <row r="133">
          <cell r="B133">
            <v>11610701</v>
          </cell>
          <cell r="C133" t="str">
            <v>تفاح احمر-اسرائيل</v>
          </cell>
          <cell r="D133" t="str">
            <v>1كغم</v>
          </cell>
          <cell r="E133">
            <v>7.041666666666667</v>
          </cell>
          <cell r="F133">
            <v>9</v>
          </cell>
          <cell r="G133">
            <v>3.734375</v>
          </cell>
        </row>
        <row r="134">
          <cell r="B134">
            <v>11610702</v>
          </cell>
          <cell r="C134" t="str">
            <v>تفاح اصفر جولدن- اسرائيل</v>
          </cell>
          <cell r="D134" t="str">
            <v>1كغم</v>
          </cell>
          <cell r="E134">
            <v>7.239583333333333</v>
          </cell>
          <cell r="F134">
            <v>9</v>
          </cell>
          <cell r="G134">
            <v>4.296875</v>
          </cell>
        </row>
        <row r="135">
          <cell r="B135">
            <v>11610801</v>
          </cell>
          <cell r="C135" t="str">
            <v>عنب ابيض حلواني حبة طويلة-اسرائيل</v>
          </cell>
          <cell r="D135" t="str">
            <v>1كغم</v>
          </cell>
          <cell r="E135">
            <v>13.927083333333334</v>
          </cell>
          <cell r="F135">
            <v>20</v>
          </cell>
          <cell r="G135">
            <v>7.15625</v>
          </cell>
        </row>
        <row r="136">
          <cell r="B136">
            <v>11610802</v>
          </cell>
          <cell r="C136" t="str">
            <v>عنب اسمر عادي - محلي</v>
          </cell>
          <cell r="D136" t="str">
            <v>1كغم</v>
          </cell>
          <cell r="E136">
            <v>14</v>
          </cell>
          <cell r="F136">
            <v>22.5</v>
          </cell>
          <cell r="G136">
            <v>6.625</v>
          </cell>
        </row>
        <row r="137">
          <cell r="B137">
            <v>11610901</v>
          </cell>
          <cell r="C137" t="str">
            <v>بطيخ مخطط -اسرائيل</v>
          </cell>
          <cell r="D137" t="str">
            <v>1كغم</v>
          </cell>
          <cell r="E137">
            <v>2.8489583333333335</v>
          </cell>
          <cell r="F137">
            <v>2.625</v>
          </cell>
          <cell r="G137">
            <v>1</v>
          </cell>
        </row>
        <row r="138">
          <cell r="B138">
            <v>11610902</v>
          </cell>
          <cell r="C138" t="str">
            <v>بطيخ اخضر بلدي -محلي</v>
          </cell>
          <cell r="D138" t="str">
            <v>1كغم</v>
          </cell>
          <cell r="E138">
            <v>2.9375</v>
          </cell>
          <cell r="F138">
            <v>2.625</v>
          </cell>
          <cell r="G138">
            <v>0.984375</v>
          </cell>
        </row>
        <row r="139">
          <cell r="B139">
            <v>11611001</v>
          </cell>
          <cell r="C139" t="str">
            <v>شمام - محلي</v>
          </cell>
          <cell r="D139" t="str">
            <v>1كغم</v>
          </cell>
          <cell r="E139">
            <v>3.34375</v>
          </cell>
          <cell r="F139">
            <v>2.625</v>
          </cell>
          <cell r="G139">
            <v>1.4375</v>
          </cell>
        </row>
        <row r="140">
          <cell r="B140">
            <v>11611002</v>
          </cell>
          <cell r="C140" t="str">
            <v>شمام - اسرائيل</v>
          </cell>
          <cell r="D140" t="str">
            <v>1كغم</v>
          </cell>
          <cell r="E140">
            <v>3.71875</v>
          </cell>
          <cell r="F140">
            <v>2.625</v>
          </cell>
          <cell r="G140">
            <v>1.375</v>
          </cell>
        </row>
        <row r="141">
          <cell r="B141">
            <v>11611102</v>
          </cell>
          <cell r="C141" t="str">
            <v>مشمش بلدي - محلي</v>
          </cell>
          <cell r="D141" t="str">
            <v>1كغم</v>
          </cell>
          <cell r="E141">
            <v>13.854166666666666</v>
          </cell>
          <cell r="F141">
            <v>18.25</v>
          </cell>
          <cell r="G141">
            <v>4.03125</v>
          </cell>
        </row>
        <row r="142">
          <cell r="B142">
            <v>11611103</v>
          </cell>
          <cell r="C142" t="str">
            <v>مشمش - حموي - مستورد</v>
          </cell>
          <cell r="D142" t="str">
            <v>1كغم</v>
          </cell>
          <cell r="E142">
            <v>12.03125</v>
          </cell>
          <cell r="F142">
            <v>17.75</v>
          </cell>
          <cell r="G142">
            <v>4.421875</v>
          </cell>
        </row>
        <row r="143">
          <cell r="B143">
            <v>11611201</v>
          </cell>
          <cell r="C143" t="str">
            <v>خوخ ابو فروة(دراق) -محلي</v>
          </cell>
          <cell r="D143" t="str">
            <v>1كغم</v>
          </cell>
          <cell r="E143">
            <v>7.645833333333333</v>
          </cell>
          <cell r="F143">
            <v>8.5</v>
          </cell>
          <cell r="G143">
            <v>4.25</v>
          </cell>
        </row>
        <row r="144">
          <cell r="B144">
            <v>11611202</v>
          </cell>
          <cell r="C144" t="str">
            <v>خوخ ابو فروة(دراق) -اسرائيلي</v>
          </cell>
          <cell r="D144" t="str">
            <v>1كغم</v>
          </cell>
          <cell r="E144">
            <v>9.171875</v>
          </cell>
          <cell r="F144">
            <v>8.5</v>
          </cell>
          <cell r="G144">
            <v>4.859375</v>
          </cell>
        </row>
        <row r="145">
          <cell r="B145">
            <v>11611203</v>
          </cell>
          <cell r="C145" t="str">
            <v>خوخ نكترين املس - اسرائيلي</v>
          </cell>
          <cell r="D145" t="str">
            <v>1كغم</v>
          </cell>
          <cell r="E145">
            <v>9.15625</v>
          </cell>
          <cell r="F145">
            <v>11</v>
          </cell>
          <cell r="G145">
            <v>4.046875</v>
          </cell>
        </row>
        <row r="146">
          <cell r="B146">
            <v>11611301</v>
          </cell>
          <cell r="C146" t="str">
            <v>البرقوق  - احمر معطر -محلي</v>
          </cell>
          <cell r="D146" t="str">
            <v>1كغم</v>
          </cell>
          <cell r="E146">
            <v>9.75</v>
          </cell>
          <cell r="F146">
            <v>10.5</v>
          </cell>
          <cell r="G146">
            <v>3.96875</v>
          </cell>
        </row>
        <row r="147">
          <cell r="B147">
            <v>11611302</v>
          </cell>
          <cell r="C147" t="str">
            <v>برقوق احمر عادي -اسرائيلي</v>
          </cell>
          <cell r="D147" t="str">
            <v>1كغم</v>
          </cell>
          <cell r="E147">
            <v>12.114583333333334</v>
          </cell>
          <cell r="F147">
            <v>10</v>
          </cell>
          <cell r="G147">
            <v>3.90625</v>
          </cell>
        </row>
        <row r="148">
          <cell r="B148">
            <v>11611401</v>
          </cell>
          <cell r="C148" t="str">
            <v>جوافة حبة وسط - محلي</v>
          </cell>
          <cell r="D148" t="str">
            <v>1كغم</v>
          </cell>
          <cell r="E148">
            <v>11.431336371163136</v>
          </cell>
          <cell r="F148">
            <v>15</v>
          </cell>
          <cell r="G148">
            <v>5.3404745593705396</v>
          </cell>
        </row>
        <row r="149">
          <cell r="B149">
            <v>11611402</v>
          </cell>
          <cell r="C149" t="str">
            <v>جوافة حبة وسط - اسرائيلي</v>
          </cell>
          <cell r="D149" t="str">
            <v>1كغم</v>
          </cell>
          <cell r="E149">
            <v>12.171698720581505</v>
          </cell>
          <cell r="F149">
            <v>15</v>
          </cell>
          <cell r="G149">
            <v>6.6152975187041525</v>
          </cell>
        </row>
        <row r="150">
          <cell r="B150">
            <v>11611501</v>
          </cell>
          <cell r="C150" t="str">
            <v>تين حماضي - محلي</v>
          </cell>
          <cell r="D150" t="str">
            <v>1كغم</v>
          </cell>
          <cell r="E150">
            <v>18.177083333333332</v>
          </cell>
          <cell r="F150">
            <v>15</v>
          </cell>
          <cell r="G150">
            <v>6</v>
          </cell>
        </row>
        <row r="151">
          <cell r="B151">
            <v>11611502</v>
          </cell>
          <cell r="C151" t="str">
            <v>تين اسوادي - محلي</v>
          </cell>
          <cell r="D151" t="str">
            <v>1كغم</v>
          </cell>
          <cell r="E151">
            <v>18.229166666666668</v>
          </cell>
          <cell r="F151">
            <v>15</v>
          </cell>
          <cell r="G151">
            <v>6</v>
          </cell>
        </row>
        <row r="152">
          <cell r="B152">
            <v>11611601</v>
          </cell>
          <cell r="C152" t="str">
            <v>بلح اصفر-اسرائيل</v>
          </cell>
          <cell r="D152" t="str">
            <v>1كغم</v>
          </cell>
          <cell r="E152">
            <v>12.75</v>
          </cell>
          <cell r="F152">
            <v>15</v>
          </cell>
          <cell r="G152">
            <v>6</v>
          </cell>
        </row>
        <row r="153">
          <cell r="B153">
            <v>11611602</v>
          </cell>
          <cell r="C153" t="str">
            <v>بلح اسود - رطب - محلي</v>
          </cell>
          <cell r="D153" t="str">
            <v>1كغم</v>
          </cell>
          <cell r="E153">
            <v>12.270833333333334</v>
          </cell>
          <cell r="F153">
            <v>14.25</v>
          </cell>
          <cell r="G153">
            <v>2</v>
          </cell>
        </row>
        <row r="154">
          <cell r="B154">
            <v>11611701</v>
          </cell>
          <cell r="C154" t="str">
            <v>كاكا-اسرائيل</v>
          </cell>
          <cell r="D154" t="str">
            <v>1كغم</v>
          </cell>
          <cell r="E154">
            <v>12.28125</v>
          </cell>
          <cell r="F154">
            <v>12.5</v>
          </cell>
          <cell r="G154">
            <v>3.65625</v>
          </cell>
        </row>
        <row r="155">
          <cell r="B155">
            <v>11611801</v>
          </cell>
          <cell r="C155" t="str">
            <v>اجاص اصفر  - اسرائيل</v>
          </cell>
          <cell r="D155" t="str">
            <v>1كغم</v>
          </cell>
          <cell r="E155">
            <v>9.40625</v>
          </cell>
          <cell r="F155">
            <v>10</v>
          </cell>
          <cell r="G155">
            <v>5</v>
          </cell>
        </row>
        <row r="156">
          <cell r="B156">
            <v>11611802</v>
          </cell>
          <cell r="C156" t="str">
            <v>أجاص أخضر - محلي</v>
          </cell>
          <cell r="D156" t="str">
            <v>1كغم</v>
          </cell>
          <cell r="E156">
            <v>8.46875</v>
          </cell>
          <cell r="F156">
            <v>10</v>
          </cell>
          <cell r="G156">
            <v>4.96875</v>
          </cell>
        </row>
        <row r="157">
          <cell r="B157">
            <v>11611901</v>
          </cell>
          <cell r="C157" t="str">
            <v>مانجا - اسرائيل</v>
          </cell>
          <cell r="D157" t="str">
            <v>1كغم</v>
          </cell>
          <cell r="E157">
            <v>12.25</v>
          </cell>
          <cell r="F157">
            <v>20</v>
          </cell>
          <cell r="G157">
            <v>4.4375</v>
          </cell>
        </row>
        <row r="158">
          <cell r="B158">
            <v>11612001</v>
          </cell>
          <cell r="C158" t="str">
            <v>رمان - محلي</v>
          </cell>
          <cell r="D158" t="str">
            <v>1كغم</v>
          </cell>
          <cell r="E158">
            <v>6.5</v>
          </cell>
          <cell r="F158">
            <v>5</v>
          </cell>
          <cell r="G158">
            <v>3.375</v>
          </cell>
        </row>
        <row r="159">
          <cell r="B159">
            <v>11612002</v>
          </cell>
          <cell r="C159" t="str">
            <v>رمان - اسرائيلي</v>
          </cell>
          <cell r="D159" t="str">
            <v>1كغم</v>
          </cell>
          <cell r="E159">
            <v>7.072916666666667</v>
          </cell>
          <cell r="F159">
            <v>5</v>
          </cell>
          <cell r="G159">
            <v>3.390625</v>
          </cell>
        </row>
        <row r="160">
          <cell r="B160">
            <v>11612101</v>
          </cell>
          <cell r="C160" t="str">
            <v>افوكادو حبة صغيرة خشن - اسود -اسرائيل</v>
          </cell>
          <cell r="D160" t="str">
            <v>1كغم</v>
          </cell>
          <cell r="E160">
            <v>11.364583333333334</v>
          </cell>
          <cell r="F160">
            <v>10.75</v>
          </cell>
          <cell r="G160">
            <v>5.0625</v>
          </cell>
        </row>
        <row r="161">
          <cell r="B161">
            <v>11612102</v>
          </cell>
          <cell r="C161" t="str">
            <v>كيوي - اسرائيل</v>
          </cell>
          <cell r="D161" t="str">
            <v>1كغم</v>
          </cell>
          <cell r="E161">
            <v>15.041666666666666</v>
          </cell>
          <cell r="F161">
            <v>12</v>
          </cell>
          <cell r="G161">
            <v>8.90625</v>
          </cell>
        </row>
        <row r="162">
          <cell r="B162">
            <v>11612104</v>
          </cell>
          <cell r="C162" t="str">
            <v xml:space="preserve">فراولة </v>
          </cell>
          <cell r="D162" t="str">
            <v>1كغم</v>
          </cell>
          <cell r="E162">
            <v>12.239583333333334</v>
          </cell>
          <cell r="F162">
            <v>12.25</v>
          </cell>
          <cell r="G162">
            <v>4.09375</v>
          </cell>
        </row>
        <row r="163">
          <cell r="B163">
            <v>11620102</v>
          </cell>
          <cell r="C163" t="str">
            <v>تين مجفف "قطين" - تركي</v>
          </cell>
          <cell r="D163" t="str">
            <v>1كغم</v>
          </cell>
          <cell r="E163">
            <v>30.875</v>
          </cell>
          <cell r="F163">
            <v>30.5</v>
          </cell>
          <cell r="G163">
            <v>23.55</v>
          </cell>
        </row>
        <row r="164">
          <cell r="B164">
            <v>11620202</v>
          </cell>
          <cell r="C164" t="str">
            <v>زبيب "عنب مجفف" أشقر حبة قصيرة مدورة</v>
          </cell>
          <cell r="D164" t="str">
            <v>1كغم</v>
          </cell>
          <cell r="E164">
            <v>26.658536585365855</v>
          </cell>
          <cell r="F164">
            <v>29.5</v>
          </cell>
          <cell r="G164">
            <v>23.333333333333332</v>
          </cell>
        </row>
        <row r="165">
          <cell r="B165">
            <v>11620301</v>
          </cell>
          <cell r="C165" t="str">
            <v>تمر-اسرائيل</v>
          </cell>
          <cell r="D165" t="str">
            <v>باكيت/1كغم</v>
          </cell>
          <cell r="E165">
            <v>26</v>
          </cell>
          <cell r="F165">
            <v>29</v>
          </cell>
          <cell r="G165">
            <v>13.095238095238095</v>
          </cell>
        </row>
        <row r="166">
          <cell r="B166">
            <v>11620302</v>
          </cell>
          <cell r="C166" t="str">
            <v>تمر  مجهول حبة طويلة صنف أ - محلي "الرحمن، الطيبات"</v>
          </cell>
          <cell r="D166" t="str">
            <v>1كغم</v>
          </cell>
          <cell r="E166">
            <v>25</v>
          </cell>
          <cell r="F166">
            <v>24.971772604970965</v>
          </cell>
          <cell r="G166">
            <v>18</v>
          </cell>
        </row>
        <row r="167">
          <cell r="B167">
            <v>11620401</v>
          </cell>
          <cell r="C167" t="str">
            <v>مشمش مجفف</v>
          </cell>
          <cell r="D167" t="str">
            <v>اوقية 250 غم</v>
          </cell>
          <cell r="E167">
            <v>7.3103448275862073</v>
          </cell>
          <cell r="F167">
            <v>12.333333333333334</v>
          </cell>
          <cell r="G167">
            <v>5.5</v>
          </cell>
        </row>
        <row r="168">
          <cell r="B168">
            <v>11630101</v>
          </cell>
          <cell r="C168" t="str">
            <v>فستق حلبي بقشرة محمص</v>
          </cell>
          <cell r="D168" t="str">
            <v>1كغم</v>
          </cell>
          <cell r="E168">
            <v>62.9</v>
          </cell>
          <cell r="F168">
            <v>80</v>
          </cell>
          <cell r="G168">
            <v>57.07692307692308</v>
          </cell>
        </row>
        <row r="169">
          <cell r="B169">
            <v>11630201</v>
          </cell>
          <cell r="C169" t="str">
            <v>فستق سوداني مقشر محمص</v>
          </cell>
          <cell r="D169" t="str">
            <v>1كغم</v>
          </cell>
          <cell r="E169">
            <v>27.890625</v>
          </cell>
          <cell r="F169">
            <v>36.285714285714285</v>
          </cell>
          <cell r="G169">
            <v>17.25</v>
          </cell>
        </row>
        <row r="170">
          <cell r="B170">
            <v>11630403</v>
          </cell>
          <cell r="C170" t="str">
            <v>جوز مقشر</v>
          </cell>
          <cell r="D170" t="str">
            <v>اوقية 250 غم</v>
          </cell>
          <cell r="E170">
            <v>10.630434782608695</v>
          </cell>
          <cell r="F170">
            <v>15</v>
          </cell>
          <cell r="G170">
            <v>11.333333333333334</v>
          </cell>
        </row>
        <row r="171">
          <cell r="B171">
            <v>11630501</v>
          </cell>
          <cell r="C171" t="str">
            <v>لوز مقشر مالح محمص -محلي</v>
          </cell>
          <cell r="D171" t="str">
            <v>1كغم</v>
          </cell>
          <cell r="E171">
            <v>62.440677966101696</v>
          </cell>
          <cell r="F171">
            <v>80</v>
          </cell>
          <cell r="G171">
            <v>55.769230769230766</v>
          </cell>
        </row>
        <row r="172">
          <cell r="B172">
            <v>11630502</v>
          </cell>
          <cell r="C172" t="str">
            <v>لوز مقشر مفرم انصاص غير محمص</v>
          </cell>
          <cell r="D172" t="str">
            <v>اوقية 250 غم</v>
          </cell>
          <cell r="E172">
            <v>12.196428571428571</v>
          </cell>
          <cell r="F172">
            <v>15</v>
          </cell>
          <cell r="G172">
            <v>13.111111111111111</v>
          </cell>
        </row>
        <row r="173">
          <cell r="B173">
            <v>11630601</v>
          </cell>
          <cell r="C173" t="str">
            <v>بزر بطيخ محمص - محلي</v>
          </cell>
          <cell r="D173" t="str">
            <v>1كغم</v>
          </cell>
          <cell r="E173">
            <v>38.615384615384613</v>
          </cell>
          <cell r="F173">
            <v>46.714285714285715</v>
          </cell>
          <cell r="G173">
            <v>39.866666666666667</v>
          </cell>
        </row>
        <row r="174">
          <cell r="B174">
            <v>11630603</v>
          </cell>
          <cell r="C174" t="str">
            <v>بزر عين شمس محمص صنف ممتاز  - محلي</v>
          </cell>
          <cell r="D174" t="str">
            <v>1كغم</v>
          </cell>
          <cell r="E174">
            <v>15.557377049180328</v>
          </cell>
          <cell r="F174">
            <v>24.285714285714285</v>
          </cell>
          <cell r="G174">
            <v>14</v>
          </cell>
        </row>
        <row r="175">
          <cell r="B175">
            <v>11630701</v>
          </cell>
          <cell r="C175" t="str">
            <v>بندق مقشر محمص</v>
          </cell>
          <cell r="D175" t="str">
            <v>1 كغم</v>
          </cell>
          <cell r="E175">
            <v>61.698113207547166</v>
          </cell>
          <cell r="F175">
            <v>80</v>
          </cell>
          <cell r="G175">
            <v>53.1875</v>
          </cell>
        </row>
        <row r="176">
          <cell r="B176">
            <v>11630801</v>
          </cell>
          <cell r="C176" t="str">
            <v>مكسرات مشكلة - اكسترا</v>
          </cell>
          <cell r="D176" t="str">
            <v>1كغم</v>
          </cell>
          <cell r="E176">
            <v>59.174603174603178</v>
          </cell>
          <cell r="F176">
            <v>80</v>
          </cell>
          <cell r="G176">
            <v>57.285714285714285</v>
          </cell>
        </row>
        <row r="177">
          <cell r="B177">
            <v>11630901</v>
          </cell>
          <cell r="C177" t="str">
            <v>قضامة صفراء مملحة</v>
          </cell>
          <cell r="D177" t="str">
            <v>1كغم</v>
          </cell>
          <cell r="E177">
            <v>27.035087719298247</v>
          </cell>
          <cell r="F177">
            <v>32</v>
          </cell>
          <cell r="G177">
            <v>19.75</v>
          </cell>
        </row>
        <row r="178">
          <cell r="B178">
            <v>11630903</v>
          </cell>
          <cell r="C178" t="str">
            <v>كاشو محمص</v>
          </cell>
          <cell r="D178" t="str">
            <v>1 كغم</v>
          </cell>
          <cell r="E178">
            <v>64.512195121951223</v>
          </cell>
          <cell r="F178">
            <v>80</v>
          </cell>
          <cell r="G178">
            <v>57.5</v>
          </cell>
        </row>
        <row r="179">
          <cell r="B179">
            <v>11640101</v>
          </cell>
          <cell r="C179" t="str">
            <v>اناناس شرائح معلبة -امريكان - تايلاند</v>
          </cell>
          <cell r="D179" t="str">
            <v>علبة /490 غم</v>
          </cell>
          <cell r="E179">
            <v>7.3405797101449277</v>
          </cell>
          <cell r="F179">
            <v>10.043881863008584</v>
          </cell>
          <cell r="G179">
            <v>5.903225806451613</v>
          </cell>
        </row>
        <row r="180">
          <cell r="B180">
            <v>11710101</v>
          </cell>
          <cell r="C180" t="str">
            <v>بندوره  عناقيد حب كبير - محلي</v>
          </cell>
          <cell r="D180" t="str">
            <v>1كغم</v>
          </cell>
          <cell r="E180">
            <v>3.3526315789473684</v>
          </cell>
          <cell r="F180">
            <v>4.25</v>
          </cell>
          <cell r="G180">
            <v>3</v>
          </cell>
        </row>
        <row r="181">
          <cell r="B181">
            <v>11710102</v>
          </cell>
          <cell r="C181" t="str">
            <v>بندورة حماموت-محلي</v>
          </cell>
          <cell r="D181" t="str">
            <v>1كغم</v>
          </cell>
          <cell r="E181">
            <v>2.5789473684210527</v>
          </cell>
          <cell r="F181">
            <v>3.25</v>
          </cell>
          <cell r="G181">
            <v>1</v>
          </cell>
        </row>
        <row r="182">
          <cell r="B182">
            <v>11710201</v>
          </cell>
          <cell r="C182" t="str">
            <v>كوسا للمحاشي صغير الحجم - محلي</v>
          </cell>
          <cell r="D182" t="str">
            <v>1كغم</v>
          </cell>
          <cell r="E182">
            <v>4.5736842105263156</v>
          </cell>
          <cell r="F182">
            <v>7</v>
          </cell>
          <cell r="G182">
            <v>1.859375</v>
          </cell>
        </row>
        <row r="183">
          <cell r="B183">
            <v>11710301</v>
          </cell>
          <cell r="C183" t="str">
            <v>باذنجان عجمي كبير الحجم - محلي</v>
          </cell>
          <cell r="D183" t="str">
            <v>1كغم</v>
          </cell>
          <cell r="E183">
            <v>3.7</v>
          </cell>
          <cell r="F183">
            <v>7</v>
          </cell>
          <cell r="G183">
            <v>1.296875</v>
          </cell>
        </row>
        <row r="184">
          <cell r="B184">
            <v>11710302</v>
          </cell>
          <cell r="C184" t="str">
            <v>باذنجان اسود صغير الحجم للمحاشي - محلي</v>
          </cell>
          <cell r="D184" t="str">
            <v>1كغم</v>
          </cell>
          <cell r="E184">
            <v>4.296875</v>
          </cell>
          <cell r="F184">
            <v>7</v>
          </cell>
          <cell r="G184">
            <v>1.5161290322580645</v>
          </cell>
        </row>
        <row r="185">
          <cell r="B185">
            <v>11710401</v>
          </cell>
          <cell r="C185" t="str">
            <v>بامية خضراء بلدية - محلي</v>
          </cell>
          <cell r="D185" t="str">
            <v>1كغم</v>
          </cell>
          <cell r="E185">
            <v>20.442105263157895</v>
          </cell>
          <cell r="F185">
            <v>25</v>
          </cell>
          <cell r="G185">
            <v>14.4375</v>
          </cell>
        </row>
        <row r="186">
          <cell r="B186">
            <v>11710501</v>
          </cell>
          <cell r="C186" t="str">
            <v>فاصولياء خضراء عريضة - محلي</v>
          </cell>
          <cell r="D186" t="str">
            <v>1كغم</v>
          </cell>
          <cell r="E186">
            <v>9.715789473684211</v>
          </cell>
          <cell r="F186">
            <v>13.5</v>
          </cell>
          <cell r="G186">
            <v>5.0625</v>
          </cell>
        </row>
        <row r="187">
          <cell r="B187">
            <v>11710601</v>
          </cell>
          <cell r="C187" t="str">
            <v>ملوخية خضراء - مفرطة - محلي</v>
          </cell>
          <cell r="D187" t="str">
            <v>1كغم</v>
          </cell>
          <cell r="E187">
            <v>24.263157894736842</v>
          </cell>
          <cell r="F187">
            <v>27.5</v>
          </cell>
          <cell r="G187">
            <v>14.25</v>
          </cell>
        </row>
        <row r="188">
          <cell r="B188">
            <v>11710701</v>
          </cell>
          <cell r="C188" t="str">
            <v>لوبياء خضراء - محلي</v>
          </cell>
          <cell r="D188" t="str">
            <v>1كغم</v>
          </cell>
          <cell r="E188">
            <v>14.684210526315789</v>
          </cell>
          <cell r="F188">
            <v>13.75</v>
          </cell>
          <cell r="G188">
            <v>6.5625</v>
          </cell>
        </row>
        <row r="189">
          <cell r="B189">
            <v>11710801</v>
          </cell>
          <cell r="C189" t="str">
            <v>بازيلاء خضراء - محلي</v>
          </cell>
          <cell r="D189" t="str">
            <v>1كغم</v>
          </cell>
          <cell r="E189">
            <v>9.02247191011236</v>
          </cell>
          <cell r="F189">
            <v>13</v>
          </cell>
          <cell r="G189">
            <v>5</v>
          </cell>
        </row>
        <row r="190">
          <cell r="B190">
            <v>11710901</v>
          </cell>
          <cell r="C190" t="str">
            <v>فول بلدي أخضر قرن صغير - محلي</v>
          </cell>
          <cell r="D190" t="str">
            <v>1كغم</v>
          </cell>
          <cell r="E190">
            <v>7.7052631578947368</v>
          </cell>
          <cell r="F190">
            <v>10</v>
          </cell>
          <cell r="G190">
            <v>4</v>
          </cell>
        </row>
        <row r="191">
          <cell r="B191">
            <v>11711001</v>
          </cell>
          <cell r="C191" t="str">
            <v>فلفل اخضر حار -محلي</v>
          </cell>
          <cell r="D191" t="str">
            <v>1كغم</v>
          </cell>
          <cell r="E191">
            <v>6.5263157894736841</v>
          </cell>
          <cell r="F191">
            <v>9.75</v>
          </cell>
          <cell r="G191">
            <v>2.828125</v>
          </cell>
        </row>
        <row r="192">
          <cell r="B192">
            <v>11711002</v>
          </cell>
          <cell r="C192" t="str">
            <v>فليفلة خضراء حلوة- محلي</v>
          </cell>
          <cell r="D192" t="str">
            <v>1كغم</v>
          </cell>
          <cell r="E192">
            <v>5.7</v>
          </cell>
          <cell r="F192">
            <v>9</v>
          </cell>
          <cell r="G192">
            <v>3.375</v>
          </cell>
        </row>
        <row r="193">
          <cell r="B193">
            <v>11711003</v>
          </cell>
          <cell r="C193" t="str">
            <v>فليفلة ملونة "حمراء، صفراء، برتقالي" حلوة - محلي</v>
          </cell>
          <cell r="D193" t="str">
            <v>1كغم</v>
          </cell>
          <cell r="E193">
            <v>7.552083333333333</v>
          </cell>
          <cell r="F193">
            <v>10.75</v>
          </cell>
          <cell r="G193">
            <v>4.546875</v>
          </cell>
        </row>
        <row r="194">
          <cell r="B194">
            <v>11711101</v>
          </cell>
          <cell r="C194" t="str">
            <v>سبانخ - محلي</v>
          </cell>
          <cell r="D194" t="str">
            <v>1كغم</v>
          </cell>
          <cell r="E194">
            <v>7.8</v>
          </cell>
          <cell r="F194">
            <v>12.5</v>
          </cell>
          <cell r="G194">
            <v>3</v>
          </cell>
        </row>
        <row r="195">
          <cell r="B195">
            <v>11711201</v>
          </cell>
          <cell r="C195" t="str">
            <v>زهرة بيضاء عادية - محلي</v>
          </cell>
          <cell r="D195" t="str">
            <v>1كغم</v>
          </cell>
          <cell r="E195">
            <v>4.8157894736842106</v>
          </cell>
          <cell r="F195">
            <v>9</v>
          </cell>
          <cell r="G195">
            <v>3</v>
          </cell>
        </row>
        <row r="196">
          <cell r="B196">
            <v>11711301</v>
          </cell>
          <cell r="C196" t="str">
            <v>ملفوف ابيض - محلي</v>
          </cell>
          <cell r="D196" t="str">
            <v>1كغم</v>
          </cell>
          <cell r="E196">
            <v>3.7684210526315791</v>
          </cell>
          <cell r="F196">
            <v>7.5</v>
          </cell>
          <cell r="G196">
            <v>2.140625</v>
          </cell>
        </row>
        <row r="197">
          <cell r="B197">
            <v>11711401</v>
          </cell>
          <cell r="C197" t="str">
            <v>خيار بلدي حبة صغيرة - محلي</v>
          </cell>
          <cell r="D197" t="str">
            <v>1كغم</v>
          </cell>
          <cell r="E197">
            <v>5.8526315789473689</v>
          </cell>
          <cell r="F197">
            <v>5</v>
          </cell>
          <cell r="G197">
            <v>1.90625</v>
          </cell>
        </row>
        <row r="198">
          <cell r="B198">
            <v>11711402</v>
          </cell>
          <cell r="C198" t="str">
            <v>خيار حماموت -محلي</v>
          </cell>
          <cell r="D198" t="str">
            <v>1كغم</v>
          </cell>
          <cell r="E198">
            <v>3.2789473684210528</v>
          </cell>
          <cell r="F198">
            <v>4.25</v>
          </cell>
          <cell r="G198">
            <v>1.125</v>
          </cell>
        </row>
        <row r="199">
          <cell r="B199">
            <v>11711501</v>
          </cell>
          <cell r="C199" t="str">
            <v>خس - حبة - متوسطة الحجم - محلي</v>
          </cell>
          <cell r="D199" t="str">
            <v>حبة - متوسطة الحجم</v>
          </cell>
          <cell r="E199">
            <v>3.9789473684210526</v>
          </cell>
          <cell r="F199">
            <v>4</v>
          </cell>
          <cell r="G199">
            <v>2.578125</v>
          </cell>
        </row>
        <row r="200">
          <cell r="B200">
            <v>11711601</v>
          </cell>
          <cell r="C200" t="str">
            <v>جزر - اسرائيل</v>
          </cell>
          <cell r="D200" t="str">
            <v>1كغم</v>
          </cell>
          <cell r="E200">
            <v>3.8263157894736843</v>
          </cell>
          <cell r="F200">
            <v>5</v>
          </cell>
          <cell r="G200">
            <v>1.578125</v>
          </cell>
        </row>
        <row r="201">
          <cell r="B201">
            <v>11711602</v>
          </cell>
          <cell r="C201" t="str">
            <v>جزر - محلي</v>
          </cell>
          <cell r="D201" t="str">
            <v>1كغم</v>
          </cell>
          <cell r="E201">
            <v>2.9202127659574466</v>
          </cell>
          <cell r="F201">
            <v>4.75</v>
          </cell>
          <cell r="G201">
            <v>1.078125</v>
          </cell>
        </row>
        <row r="202">
          <cell r="B202">
            <v>11711701</v>
          </cell>
          <cell r="C202" t="str">
            <v>بقدونس - محلي</v>
          </cell>
          <cell r="D202" t="str">
            <v>بحدود 150 غم ضمه</v>
          </cell>
          <cell r="E202">
            <v>1.5947368421052632</v>
          </cell>
          <cell r="F202">
            <v>1.75</v>
          </cell>
          <cell r="G202">
            <v>0.625</v>
          </cell>
        </row>
        <row r="203">
          <cell r="B203">
            <v>11711801</v>
          </cell>
          <cell r="C203" t="str">
            <v>بصل اخضر- محلي</v>
          </cell>
          <cell r="D203" t="str">
            <v>1كغم</v>
          </cell>
          <cell r="E203">
            <v>11.757894736842106</v>
          </cell>
          <cell r="F203">
            <v>15</v>
          </cell>
          <cell r="G203">
            <v>5.5</v>
          </cell>
        </row>
        <row r="204">
          <cell r="B204">
            <v>11711802</v>
          </cell>
          <cell r="C204" t="str">
            <v>ثوم اخضر مقطع عروقه</v>
          </cell>
          <cell r="D204" t="str">
            <v>1كغم</v>
          </cell>
          <cell r="E204">
            <v>12.229166666666666</v>
          </cell>
          <cell r="F204">
            <v>15.25</v>
          </cell>
          <cell r="G204">
            <v>6.34375</v>
          </cell>
        </row>
        <row r="205">
          <cell r="B205">
            <v>11711803</v>
          </cell>
          <cell r="C205" t="str">
            <v>قرع -محلي</v>
          </cell>
          <cell r="D205" t="str">
            <v>1كغم</v>
          </cell>
          <cell r="E205">
            <v>8.5789473684210531</v>
          </cell>
          <cell r="F205">
            <v>10</v>
          </cell>
          <cell r="G205">
            <v>6.96875</v>
          </cell>
        </row>
        <row r="206">
          <cell r="B206">
            <v>11711804</v>
          </cell>
          <cell r="C206" t="str">
            <v>فقوس - محلي</v>
          </cell>
          <cell r="D206" t="str">
            <v>1كغم</v>
          </cell>
          <cell r="E206">
            <v>9.5578947368421048</v>
          </cell>
          <cell r="F206">
            <v>17.5</v>
          </cell>
          <cell r="G206">
            <v>2.0625</v>
          </cell>
        </row>
        <row r="207">
          <cell r="B207">
            <v>11711805</v>
          </cell>
          <cell r="C207" t="str">
            <v>ورق عنب (دوالي) اسود</v>
          </cell>
          <cell r="D207" t="str">
            <v>1كغم</v>
          </cell>
          <cell r="E207">
            <v>26.494736842105262</v>
          </cell>
          <cell r="F207">
            <v>28.75</v>
          </cell>
          <cell r="G207">
            <v>9.25</v>
          </cell>
        </row>
        <row r="208">
          <cell r="B208">
            <v>11711806</v>
          </cell>
          <cell r="C208" t="str">
            <v>زيتون اخضر</v>
          </cell>
          <cell r="D208" t="str">
            <v>1كغم</v>
          </cell>
          <cell r="E208">
            <v>9.9184210526315795</v>
          </cell>
          <cell r="F208">
            <v>12</v>
          </cell>
          <cell r="G208">
            <v>6.1145833333333339</v>
          </cell>
        </row>
        <row r="209">
          <cell r="B209">
            <v>11711807</v>
          </cell>
          <cell r="C209" t="str">
            <v>أكواز الذرة طازجة</v>
          </cell>
          <cell r="D209" t="str">
            <v>1كغم</v>
          </cell>
          <cell r="E209">
            <v>4.234375</v>
          </cell>
          <cell r="F209">
            <v>7.25</v>
          </cell>
          <cell r="G209">
            <v>2.109375</v>
          </cell>
        </row>
        <row r="210">
          <cell r="B210">
            <v>11711901</v>
          </cell>
          <cell r="C210" t="str">
            <v>زعتر اخضر - بعروقه - محلي</v>
          </cell>
          <cell r="D210" t="str">
            <v>1كغم</v>
          </cell>
          <cell r="E210">
            <v>11.378947368421052</v>
          </cell>
          <cell r="F210">
            <v>15.25</v>
          </cell>
          <cell r="G210">
            <v>11.90625</v>
          </cell>
        </row>
        <row r="211">
          <cell r="B211">
            <v>11713001</v>
          </cell>
          <cell r="C211" t="str">
            <v>نعنع أخضر - ضمة</v>
          </cell>
          <cell r="D211" t="str">
            <v>ضمه</v>
          </cell>
          <cell r="E211">
            <v>1.5520833333333333</v>
          </cell>
          <cell r="F211">
            <v>2</v>
          </cell>
          <cell r="G211">
            <v>0.640625</v>
          </cell>
        </row>
        <row r="212">
          <cell r="B212">
            <v>11720101</v>
          </cell>
          <cell r="C212" t="str">
            <v>بازيلاء خضراء مجمدة sunfrost - اسرائيل</v>
          </cell>
          <cell r="D212" t="str">
            <v>كيس /800غم</v>
          </cell>
          <cell r="E212">
            <v>11.539473684210526</v>
          </cell>
          <cell r="F212">
            <v>11.8</v>
          </cell>
          <cell r="G212">
            <v>7.838709677419355</v>
          </cell>
        </row>
        <row r="213">
          <cell r="B213">
            <v>11720102</v>
          </cell>
          <cell r="C213" t="str">
            <v>بازيلاء خضراء مجمده الاسلامية - محلي</v>
          </cell>
          <cell r="D213" t="str">
            <v>كيس /500غم</v>
          </cell>
          <cell r="E213">
            <v>5.4090909090909092</v>
          </cell>
          <cell r="F213">
            <v>4.5</v>
          </cell>
          <cell r="G213">
            <v>5.92</v>
          </cell>
        </row>
        <row r="214">
          <cell r="B214">
            <v>11720301</v>
          </cell>
          <cell r="C214" t="str">
            <v>خضروات مشكلة مجمدة بازيلاء وجزر sunfrost - اسرائيل</v>
          </cell>
          <cell r="D214" t="str">
            <v>كيس /800غم</v>
          </cell>
          <cell r="E214">
            <v>11.486486486486486</v>
          </cell>
          <cell r="F214">
            <v>11.5</v>
          </cell>
          <cell r="G214">
            <v>7.629032258064516</v>
          </cell>
        </row>
        <row r="215">
          <cell r="B215">
            <v>11720302</v>
          </cell>
          <cell r="C215" t="str">
            <v>خضروات مشكله مجمده بازيلاء وجزر الاسلامية - محلي</v>
          </cell>
          <cell r="D215" t="str">
            <v>كيس /500غم</v>
          </cell>
          <cell r="E215">
            <v>5.4897959183673466</v>
          </cell>
          <cell r="F215">
            <v>4.5</v>
          </cell>
          <cell r="G215">
            <v>5.8695652173913047</v>
          </cell>
        </row>
        <row r="216">
          <cell r="B216">
            <v>11720304</v>
          </cell>
          <cell r="C216" t="str">
            <v>ذرة صفراء مجمدة الاسلامية - محلي</v>
          </cell>
          <cell r="D216" t="str">
            <v>كيس /800غم</v>
          </cell>
          <cell r="E216">
            <v>7.7641509433962268</v>
          </cell>
          <cell r="F216">
            <v>8</v>
          </cell>
          <cell r="G216">
            <v>7.7727272727272725</v>
          </cell>
        </row>
        <row r="217">
          <cell r="B217">
            <v>11720401</v>
          </cell>
          <cell r="C217" t="str">
            <v>بامية خضراء مجمدة Delta - اسرائيل</v>
          </cell>
          <cell r="D217" t="str">
            <v>كيس /400غم</v>
          </cell>
          <cell r="E217">
            <v>8.6166666666666671</v>
          </cell>
          <cell r="F217">
            <v>8</v>
          </cell>
          <cell r="G217">
            <v>5.9047619047619051</v>
          </cell>
        </row>
        <row r="218">
          <cell r="B218">
            <v>11720402</v>
          </cell>
          <cell r="C218" t="str">
            <v>بامية خضراء مجمدة - مصر</v>
          </cell>
          <cell r="D218" t="str">
            <v>كيس /400غم</v>
          </cell>
          <cell r="E218">
            <v>7.6312499999999996</v>
          </cell>
          <cell r="F218">
            <v>8</v>
          </cell>
          <cell r="G218">
            <v>5.9433962264150946</v>
          </cell>
        </row>
        <row r="219">
          <cell r="B219">
            <v>11730101</v>
          </cell>
          <cell r="C219" t="str">
            <v>ملوخية  ناشفة مطحونة - محلي</v>
          </cell>
          <cell r="D219" t="str">
            <v>500غم</v>
          </cell>
          <cell r="E219">
            <v>20.028571428571428</v>
          </cell>
          <cell r="F219">
            <v>18</v>
          </cell>
          <cell r="G219">
            <v>5.875</v>
          </cell>
        </row>
        <row r="220">
          <cell r="B220">
            <v>11730102</v>
          </cell>
          <cell r="C220" t="str">
            <v>ملوخية ناشفة مطحونة - مصر</v>
          </cell>
          <cell r="D220" t="str">
            <v>500 غم</v>
          </cell>
          <cell r="E220">
            <v>0</v>
          </cell>
          <cell r="F220">
            <v>0</v>
          </cell>
          <cell r="G220">
            <v>6.2</v>
          </cell>
        </row>
        <row r="221">
          <cell r="B221">
            <v>11730201</v>
          </cell>
          <cell r="C221" t="str">
            <v>بصل ناشف بلدي-محلي</v>
          </cell>
          <cell r="D221" t="str">
            <v>1كغم</v>
          </cell>
          <cell r="E221">
            <v>3.2842105263157895</v>
          </cell>
          <cell r="F221">
            <v>3.25</v>
          </cell>
          <cell r="G221">
            <v>1.375</v>
          </cell>
        </row>
        <row r="222">
          <cell r="B222">
            <v>11730202</v>
          </cell>
          <cell r="C222" t="str">
            <v>بصل ناشف-اسرائيل</v>
          </cell>
          <cell r="D222" t="str">
            <v>1كغم</v>
          </cell>
          <cell r="E222">
            <v>3.1210526315789475</v>
          </cell>
          <cell r="F222">
            <v>3.5</v>
          </cell>
          <cell r="G222">
            <v>1.515625</v>
          </cell>
        </row>
        <row r="223">
          <cell r="B223">
            <v>11730301</v>
          </cell>
          <cell r="C223" t="str">
            <v>ثوم ناشف - بلدي - محلي</v>
          </cell>
          <cell r="D223" t="str">
            <v>1كغم</v>
          </cell>
          <cell r="E223">
            <v>14.926315789473684</v>
          </cell>
          <cell r="F223">
            <v>19.5</v>
          </cell>
          <cell r="G223">
            <v>7.9375</v>
          </cell>
        </row>
        <row r="224">
          <cell r="B224">
            <v>11730302</v>
          </cell>
          <cell r="C224" t="str">
            <v>ثوم ناشف - اسرائيل</v>
          </cell>
          <cell r="D224" t="str">
            <v>1كغم</v>
          </cell>
          <cell r="E224">
            <v>15.936842105263159</v>
          </cell>
          <cell r="F224">
            <v>22.5</v>
          </cell>
          <cell r="G224">
            <v>8.1875</v>
          </cell>
        </row>
        <row r="225">
          <cell r="B225">
            <v>11730401</v>
          </cell>
          <cell r="C225" t="str">
            <v>زعتر مجفف</v>
          </cell>
          <cell r="D225" t="str">
            <v>1كغم</v>
          </cell>
          <cell r="E225">
            <v>38.212765957446805</v>
          </cell>
          <cell r="F225">
            <v>25</v>
          </cell>
          <cell r="G225">
            <v>41.3125</v>
          </cell>
        </row>
        <row r="226">
          <cell r="B226">
            <v>11740101</v>
          </cell>
          <cell r="C226" t="str">
            <v>عدس حب جاف - حجم وسط - الشيخ قاسم</v>
          </cell>
          <cell r="D226" t="str">
            <v>1كغم</v>
          </cell>
          <cell r="E226">
            <v>6.88</v>
          </cell>
          <cell r="F226">
            <v>10</v>
          </cell>
          <cell r="G226">
            <v>6</v>
          </cell>
        </row>
        <row r="227">
          <cell r="B227">
            <v>11740102</v>
          </cell>
          <cell r="C227" t="str">
            <v>عدس حب جاف - حجم وسط - مستورد</v>
          </cell>
          <cell r="D227" t="str">
            <v>1كغم</v>
          </cell>
          <cell r="E227">
            <v>6.7878787878787881</v>
          </cell>
          <cell r="F227">
            <v>10</v>
          </cell>
          <cell r="G227">
            <v>5.84</v>
          </cell>
        </row>
        <row r="228">
          <cell r="B228">
            <v>11740201</v>
          </cell>
          <cell r="C228" t="str">
            <v>عدس أحمر مجروش - تركيا</v>
          </cell>
          <cell r="D228" t="str">
            <v>1كغم</v>
          </cell>
          <cell r="E228">
            <v>6.7014925373134329</v>
          </cell>
          <cell r="F228">
            <v>10</v>
          </cell>
          <cell r="G228">
            <v>5.85</v>
          </cell>
        </row>
        <row r="229">
          <cell r="B229">
            <v>11740301</v>
          </cell>
          <cell r="C229" t="str">
            <v>حمص حب جاف - حجم وسط - الشيخ قاسم</v>
          </cell>
          <cell r="D229" t="str">
            <v>1كغم</v>
          </cell>
          <cell r="E229">
            <v>7.94</v>
          </cell>
          <cell r="F229">
            <v>10</v>
          </cell>
          <cell r="G229">
            <v>7</v>
          </cell>
        </row>
        <row r="230">
          <cell r="B230">
            <v>11740302</v>
          </cell>
          <cell r="C230" t="str">
            <v>حمص حب جاف - حبة وسط - تركيا</v>
          </cell>
          <cell r="D230" t="str">
            <v>1كغم</v>
          </cell>
          <cell r="E230">
            <v>8.84375</v>
          </cell>
          <cell r="F230">
            <v>10</v>
          </cell>
          <cell r="G230">
            <v>6.2173913043478262</v>
          </cell>
        </row>
        <row r="231">
          <cell r="B231">
            <v>11740401</v>
          </cell>
          <cell r="C231" t="str">
            <v>فول حب  "قبرصي" - كبير الحجم - تركي</v>
          </cell>
          <cell r="D231" t="str">
            <v>1كغم</v>
          </cell>
          <cell r="E231">
            <v>10.637931034482758</v>
          </cell>
          <cell r="F231">
            <v>10</v>
          </cell>
          <cell r="G231">
            <v>4.9285714285714288</v>
          </cell>
        </row>
        <row r="232">
          <cell r="B232">
            <v>11740402</v>
          </cell>
          <cell r="C232" t="str">
            <v>فول حب  - حجم صغير - تركي</v>
          </cell>
          <cell r="D232" t="str">
            <v>1كغم</v>
          </cell>
          <cell r="E232">
            <v>5.9406779661016946</v>
          </cell>
          <cell r="F232">
            <v>9.75</v>
          </cell>
          <cell r="G232">
            <v>3.9117647058823528</v>
          </cell>
        </row>
        <row r="233">
          <cell r="B233">
            <v>11740501</v>
          </cell>
          <cell r="C233" t="str">
            <v>فاصولياء ناشفة حبة بيضاء صغيرة - الأرجنتين</v>
          </cell>
          <cell r="D233" t="str">
            <v>1كغم</v>
          </cell>
          <cell r="E233">
            <v>8.174603174603174</v>
          </cell>
          <cell r="F233">
            <v>11.5</v>
          </cell>
          <cell r="G233">
            <v>6.9473684210526319</v>
          </cell>
        </row>
        <row r="234">
          <cell r="B234">
            <v>11740502</v>
          </cell>
          <cell r="C234" t="str">
            <v>فاصوليا ناشفة حبة كبيرة- تركيا</v>
          </cell>
          <cell r="D234" t="str">
            <v>1كغم</v>
          </cell>
          <cell r="E234">
            <v>9.963636363636363</v>
          </cell>
          <cell r="F234">
            <v>13.142857142857142</v>
          </cell>
          <cell r="G234">
            <v>6.7142857142857144</v>
          </cell>
        </row>
        <row r="235">
          <cell r="B235">
            <v>11740603</v>
          </cell>
          <cell r="C235" t="str">
            <v>ذرة صفراء جافة حبة كاملة سائب "حلل"</v>
          </cell>
          <cell r="D235" t="str">
            <v>1كغم</v>
          </cell>
          <cell r="E235">
            <v>6.1818181818181817</v>
          </cell>
          <cell r="F235">
            <v>10</v>
          </cell>
          <cell r="G235">
            <v>5.416666666666667</v>
          </cell>
        </row>
        <row r="236">
          <cell r="B236">
            <v>11740604</v>
          </cell>
          <cell r="C236" t="str">
            <v>ترمس ناشف مر حبة كبيرة - تركيا</v>
          </cell>
          <cell r="D236" t="str">
            <v>1كغم</v>
          </cell>
          <cell r="E236">
            <v>7.4090909090909092</v>
          </cell>
          <cell r="F236">
            <v>10</v>
          </cell>
          <cell r="G236">
            <v>5.2631578947368425</v>
          </cell>
        </row>
        <row r="237">
          <cell r="B237">
            <v>11750101</v>
          </cell>
          <cell r="C237" t="str">
            <v>بطاطا حبة متوسطة الحجم - محلي</v>
          </cell>
          <cell r="D237" t="str">
            <v>1كغم</v>
          </cell>
          <cell r="E237">
            <v>3.594736842105263</v>
          </cell>
          <cell r="F237">
            <v>2.5</v>
          </cell>
          <cell r="G237">
            <v>1.515625</v>
          </cell>
        </row>
        <row r="238">
          <cell r="B238">
            <v>11750102</v>
          </cell>
          <cell r="C238" t="str">
            <v>بطاطا حبة متوسطة الحجم -  إسرائيل</v>
          </cell>
          <cell r="D238" t="str">
            <v>1كغم</v>
          </cell>
          <cell r="E238">
            <v>2.9894736842105263</v>
          </cell>
          <cell r="F238">
            <v>2.5</v>
          </cell>
          <cell r="G238">
            <v>1.5</v>
          </cell>
        </row>
        <row r="239">
          <cell r="B239">
            <v>11750301</v>
          </cell>
          <cell r="C239" t="str">
            <v>بطاطا شبس مجمدة - الاسلامية</v>
          </cell>
          <cell r="D239" t="str">
            <v xml:space="preserve"> كيس / 500 غم</v>
          </cell>
          <cell r="E239">
            <v>6.9651162790697674</v>
          </cell>
          <cell r="F239">
            <v>6.7630736839621948</v>
          </cell>
          <cell r="G239">
            <v>6</v>
          </cell>
        </row>
        <row r="240">
          <cell r="B240">
            <v>11760102</v>
          </cell>
          <cell r="C240" t="str">
            <v>بازيلاء خضراء - عدن - اسرائيلي</v>
          </cell>
          <cell r="D240" t="str">
            <v>علبة /335 غم</v>
          </cell>
          <cell r="E240">
            <v>4.117647058823529</v>
          </cell>
          <cell r="F240">
            <v>5</v>
          </cell>
          <cell r="G240">
            <v>3.6</v>
          </cell>
        </row>
        <row r="241">
          <cell r="B241">
            <v>11760201</v>
          </cell>
          <cell r="C241" t="str">
            <v>فاصولياء خضراء - عدن - اسرائيل</v>
          </cell>
          <cell r="D241" t="str">
            <v>علبة /550 غم</v>
          </cell>
          <cell r="E241">
            <v>4.1621621621621623</v>
          </cell>
          <cell r="F241">
            <v>4.9357872024563632</v>
          </cell>
          <cell r="G241">
            <v>4</v>
          </cell>
        </row>
        <row r="242">
          <cell r="B242">
            <v>11760401</v>
          </cell>
          <cell r="C242" t="str">
            <v>رب بندورة - عدن - اسرائيل</v>
          </cell>
          <cell r="D242" t="str">
            <v>عبوة /580 غم</v>
          </cell>
          <cell r="E242">
            <v>5.0684931506849313</v>
          </cell>
          <cell r="F242">
            <v>4.9444444444444446</v>
          </cell>
          <cell r="G242">
            <v>5</v>
          </cell>
        </row>
        <row r="243">
          <cell r="B243">
            <v>11760402</v>
          </cell>
          <cell r="C243" t="str">
            <v>معجون طماطم - أول قطفة</v>
          </cell>
          <cell r="D243" t="str">
            <v>علبة / 400 غم</v>
          </cell>
          <cell r="E243">
            <v>3.9615384615384617</v>
          </cell>
          <cell r="F243">
            <v>4.333333333333333</v>
          </cell>
          <cell r="G243">
            <v>4.2307692307692308</v>
          </cell>
        </row>
        <row r="244">
          <cell r="B244">
            <v>11760403</v>
          </cell>
          <cell r="C244" t="str">
            <v>رب بندورة - صابحة - محلي</v>
          </cell>
          <cell r="D244" t="str">
            <v>علبة</v>
          </cell>
          <cell r="E244">
            <v>0</v>
          </cell>
          <cell r="F244">
            <v>0</v>
          </cell>
          <cell r="G244">
            <v>5</v>
          </cell>
        </row>
        <row r="245">
          <cell r="B245">
            <v>11770102</v>
          </cell>
          <cell r="C245" t="str">
            <v>فول مصري مدمس هارفيست</v>
          </cell>
          <cell r="D245" t="str">
            <v>علبة/380غم</v>
          </cell>
          <cell r="E245">
            <v>3.3969072164948453</v>
          </cell>
          <cell r="F245">
            <v>3.6666666666666665</v>
          </cell>
          <cell r="G245">
            <v>2.4186046511627906</v>
          </cell>
        </row>
        <row r="246">
          <cell r="B246">
            <v>11770202</v>
          </cell>
          <cell r="C246" t="str">
            <v>حمص حبة عادية وسط-الكسيح- الأردن</v>
          </cell>
          <cell r="D246" t="str">
            <v>علبة / 400 غم</v>
          </cell>
          <cell r="E246">
            <v>4.6585365853658534</v>
          </cell>
          <cell r="F246">
            <v>5</v>
          </cell>
          <cell r="G246">
            <v>4.7777777777777777</v>
          </cell>
        </row>
        <row r="247">
          <cell r="B247">
            <v>11770203</v>
          </cell>
          <cell r="C247" t="str">
            <v>حمص البستان</v>
          </cell>
          <cell r="D247" t="str">
            <v>علبة / 800 غم</v>
          </cell>
          <cell r="E247">
            <v>10.636363636363637</v>
          </cell>
          <cell r="F247">
            <v>12</v>
          </cell>
          <cell r="G247">
            <v>10</v>
          </cell>
        </row>
        <row r="248">
          <cell r="B248">
            <v>11770501</v>
          </cell>
          <cell r="C248" t="str">
            <v>ذرة حلوة معلبة – مارينا</v>
          </cell>
          <cell r="D248" t="str">
            <v>علبة / 340 غم</v>
          </cell>
          <cell r="E248">
            <v>3.6333333333333333</v>
          </cell>
          <cell r="F248">
            <v>3.6666666666666665</v>
          </cell>
          <cell r="G248">
            <v>3.75</v>
          </cell>
        </row>
        <row r="249">
          <cell r="B249">
            <v>11770503</v>
          </cell>
          <cell r="C249" t="str">
            <v>فطر معلب "مشروم" مارينا</v>
          </cell>
          <cell r="D249" t="str">
            <v>علبة / 184 غم</v>
          </cell>
          <cell r="E249">
            <v>3.6230769230769231</v>
          </cell>
          <cell r="F249">
            <v>3.9166666666666665</v>
          </cell>
          <cell r="G249">
            <v>4.0454545454545459</v>
          </cell>
        </row>
        <row r="250">
          <cell r="B250">
            <v>11800101</v>
          </cell>
          <cell r="C250" t="str">
            <v>سكر ابيض نقي</v>
          </cell>
          <cell r="D250" t="str">
            <v>باكيت /1 كغم</v>
          </cell>
          <cell r="E250">
            <v>3.3152173913043477</v>
          </cell>
          <cell r="F250">
            <v>5</v>
          </cell>
          <cell r="G250">
            <v>2.6315789473684212</v>
          </cell>
        </row>
        <row r="251">
          <cell r="B251">
            <v>11800105</v>
          </cell>
          <cell r="C251" t="str">
            <v>سكر ابيض نقي</v>
          </cell>
          <cell r="D251" t="str">
            <v>كروز / 10 باكيت / 10 كغم</v>
          </cell>
          <cell r="E251">
            <v>24.140625</v>
          </cell>
          <cell r="F251">
            <v>23.564244389055677</v>
          </cell>
          <cell r="G251">
            <v>20.6</v>
          </cell>
        </row>
        <row r="252">
          <cell r="B252">
            <v>11800202</v>
          </cell>
          <cell r="C252" t="str">
            <v>حلاوة طحينية عادي - الهلال - اسرائيل - 700 غم</v>
          </cell>
          <cell r="D252" t="str">
            <v>علبة / 700 غم</v>
          </cell>
          <cell r="E252">
            <v>16.767676767676768</v>
          </cell>
          <cell r="F252">
            <v>20.166666666666668</v>
          </cell>
          <cell r="G252">
            <v>17.479166666666668</v>
          </cell>
        </row>
        <row r="253">
          <cell r="B253">
            <v>11800301</v>
          </cell>
          <cell r="C253" t="str">
            <v>مربى "مشمش، فراولة" - لزيزة - تركي</v>
          </cell>
          <cell r="D253" t="str">
            <v>علبة /700غم</v>
          </cell>
          <cell r="E253">
            <v>7.9326923076923075</v>
          </cell>
          <cell r="F253">
            <v>12.034869371356651</v>
          </cell>
          <cell r="G253">
            <v>5.5666666666666664</v>
          </cell>
        </row>
        <row r="254">
          <cell r="B254">
            <v>11800401</v>
          </cell>
          <cell r="C254" t="str">
            <v>عسل نحل طبيعي مئة % - محلي</v>
          </cell>
          <cell r="D254" t="str">
            <v>1كغم</v>
          </cell>
          <cell r="E254">
            <v>82.755102040816325</v>
          </cell>
          <cell r="F254">
            <v>61.596132915025031</v>
          </cell>
          <cell r="G254">
            <v>62.115384615384613</v>
          </cell>
        </row>
        <row r="255">
          <cell r="B255">
            <v>11800501</v>
          </cell>
          <cell r="C255" t="str">
            <v>راحه عاديه حلل "حلقوم" - محلي</v>
          </cell>
          <cell r="D255" t="str">
            <v>1كغم</v>
          </cell>
          <cell r="E255">
            <v>13.96774193548387</v>
          </cell>
          <cell r="F255">
            <v>28</v>
          </cell>
          <cell r="G255">
            <v>9.1428571428571423</v>
          </cell>
        </row>
        <row r="256">
          <cell r="B256">
            <v>11800701</v>
          </cell>
          <cell r="C256" t="str">
            <v>شوكولاتة عادية - ماكنتوش Quality Street - بريطانيا "حديد"</v>
          </cell>
          <cell r="D256" t="str">
            <v>علبة حديد/ 900 غم</v>
          </cell>
          <cell r="E256">
            <v>35.49593495934959</v>
          </cell>
          <cell r="F256">
            <v>64.166666666666671</v>
          </cell>
          <cell r="G256">
            <v>35</v>
          </cell>
        </row>
        <row r="257">
          <cell r="B257">
            <v>11800702</v>
          </cell>
          <cell r="C257" t="str">
            <v>شوكولاتة عادية - بون بون - البرازيل</v>
          </cell>
          <cell r="D257" t="str">
            <v>باكيت / 450 غم</v>
          </cell>
          <cell r="E257">
            <v>23.170542635658915</v>
          </cell>
          <cell r="F257">
            <v>25</v>
          </cell>
          <cell r="G257">
            <v>25</v>
          </cell>
        </row>
        <row r="258">
          <cell r="B258">
            <v>11800704</v>
          </cell>
          <cell r="C258" t="str">
            <v>شوكلاته مارس وسنكرز Mars &amp; Snickers - هولاندا</v>
          </cell>
          <cell r="D258" t="str">
            <v xml:space="preserve">علبة 720 غم </v>
          </cell>
          <cell r="E258">
            <v>35.92537313432836</v>
          </cell>
          <cell r="F258">
            <v>38.5</v>
          </cell>
          <cell r="G258">
            <v>35.692307692307693</v>
          </cell>
        </row>
        <row r="259">
          <cell r="B259">
            <v>11800709</v>
          </cell>
          <cell r="C259" t="str">
            <v>شوكلاته نوتيلا - دهن Nutella</v>
          </cell>
          <cell r="D259" t="str">
            <v>علبة 350 غم</v>
          </cell>
          <cell r="E259">
            <v>11.930555555555555</v>
          </cell>
          <cell r="F259">
            <v>10.008359261366158</v>
          </cell>
          <cell r="G259">
            <v>11</v>
          </cell>
        </row>
        <row r="260">
          <cell r="B260">
            <v>11800802</v>
          </cell>
          <cell r="C260" t="str">
            <v xml:space="preserve">ملبس - جايمن </v>
          </cell>
          <cell r="D260" t="str">
            <v>1كغم</v>
          </cell>
          <cell r="E260">
            <v>27.948717948717949</v>
          </cell>
          <cell r="F260">
            <v>25</v>
          </cell>
          <cell r="G260">
            <v>29.166666666666668</v>
          </cell>
        </row>
        <row r="261">
          <cell r="B261">
            <v>11800901</v>
          </cell>
          <cell r="C261" t="str">
            <v>علكة- أوربت</v>
          </cell>
          <cell r="D261" t="str">
            <v>باكيت / 14 غم</v>
          </cell>
          <cell r="E261">
            <v>2</v>
          </cell>
          <cell r="F261">
            <v>2</v>
          </cell>
          <cell r="G261">
            <v>2</v>
          </cell>
        </row>
        <row r="262">
          <cell r="B262">
            <v>11801103</v>
          </cell>
          <cell r="C262" t="str">
            <v>بوظة حليب-اشتراوس لونين - حليب وشوكلاته-اسرائيل</v>
          </cell>
          <cell r="D262" t="str">
            <v>علبة 400 غم</v>
          </cell>
          <cell r="E262">
            <v>20</v>
          </cell>
          <cell r="F262">
            <v>20</v>
          </cell>
          <cell r="G262">
            <v>19.532360007819342</v>
          </cell>
        </row>
        <row r="263">
          <cell r="B263">
            <v>11910101</v>
          </cell>
          <cell r="C263" t="str">
            <v>فلفل اسود مطحون</v>
          </cell>
          <cell r="D263" t="str">
            <v>اوقية 250 غم</v>
          </cell>
          <cell r="E263">
            <v>10.333333333333334</v>
          </cell>
          <cell r="F263">
            <v>12.4</v>
          </cell>
          <cell r="G263">
            <v>6.5185185185185182</v>
          </cell>
        </row>
        <row r="264">
          <cell r="B264">
            <v>11910201</v>
          </cell>
          <cell r="C264" t="str">
            <v>بهار لحمة مشكل</v>
          </cell>
          <cell r="D264" t="str">
            <v>اوقية 250 غم</v>
          </cell>
          <cell r="E264">
            <v>9.3888888888888893</v>
          </cell>
          <cell r="F264">
            <v>12</v>
          </cell>
          <cell r="G264">
            <v>6.6607142857142856</v>
          </cell>
        </row>
        <row r="265">
          <cell r="B265">
            <v>11910301</v>
          </cell>
          <cell r="C265" t="str">
            <v>هال حب أخضر - صنف أ - طويل</v>
          </cell>
          <cell r="D265" t="str">
            <v>اوقية 250 غم</v>
          </cell>
          <cell r="E265">
            <v>28.03921568627451</v>
          </cell>
          <cell r="F265">
            <v>28.75</v>
          </cell>
          <cell r="G265">
            <v>19.666666666666668</v>
          </cell>
        </row>
        <row r="266">
          <cell r="B266">
            <v>11910401</v>
          </cell>
          <cell r="C266" t="str">
            <v>قرفة مطحونة</v>
          </cell>
          <cell r="D266" t="str">
            <v>اوقية 250 غم</v>
          </cell>
          <cell r="E266">
            <v>7.0185185185185182</v>
          </cell>
          <cell r="F266">
            <v>9.5</v>
          </cell>
          <cell r="G266">
            <v>4.7307692307692308</v>
          </cell>
        </row>
        <row r="267">
          <cell r="B267">
            <v>11910501</v>
          </cell>
          <cell r="C267" t="str">
            <v>يانسون - حب</v>
          </cell>
          <cell r="D267" t="str">
            <v>اوقية 250 غم</v>
          </cell>
          <cell r="E267">
            <v>6.9245283018867925</v>
          </cell>
          <cell r="F267">
            <v>9</v>
          </cell>
          <cell r="G267">
            <v>5.115384615384615</v>
          </cell>
        </row>
        <row r="268">
          <cell r="B268">
            <v>11910601</v>
          </cell>
          <cell r="C268" t="str">
            <v>كمون  مطحون</v>
          </cell>
          <cell r="D268" t="str">
            <v>اوقية 250 غم</v>
          </cell>
          <cell r="E268">
            <v>7.2777777777777777</v>
          </cell>
          <cell r="F268">
            <v>8</v>
          </cell>
          <cell r="G268">
            <v>5.3928571428571432</v>
          </cell>
        </row>
        <row r="269">
          <cell r="B269">
            <v>11910901</v>
          </cell>
          <cell r="C269" t="str">
            <v>سمسم - تركي</v>
          </cell>
          <cell r="D269" t="str">
            <v>اوقية 250 غم</v>
          </cell>
          <cell r="E269">
            <v>4.7352941176470589</v>
          </cell>
          <cell r="F269">
            <v>9.5</v>
          </cell>
          <cell r="G269">
            <v>4.2037037037037033</v>
          </cell>
        </row>
        <row r="270">
          <cell r="B270">
            <v>11911001</v>
          </cell>
          <cell r="C270" t="str">
            <v>سماق/ بلدي - مطحون</v>
          </cell>
          <cell r="D270" t="str">
            <v>اوقية 250 غم</v>
          </cell>
          <cell r="E270">
            <v>8.740384615384615</v>
          </cell>
          <cell r="F270">
            <v>10</v>
          </cell>
          <cell r="G270">
            <v>5.0909090909090908</v>
          </cell>
        </row>
        <row r="271">
          <cell r="B271">
            <v>11911101</v>
          </cell>
          <cell r="C271" t="str">
            <v>كركم مطحون - للارز</v>
          </cell>
          <cell r="D271" t="str">
            <v>أوقية 250 غم</v>
          </cell>
          <cell r="E271">
            <v>6.9259259259259256</v>
          </cell>
          <cell r="F271">
            <v>8</v>
          </cell>
          <cell r="G271">
            <v>4.583333333333333</v>
          </cell>
        </row>
        <row r="272">
          <cell r="B272">
            <v>11911102</v>
          </cell>
          <cell r="C272" t="str">
            <v>صنوبر - حبة صغيرة - صيني</v>
          </cell>
          <cell r="D272" t="str">
            <v>اوقية 250 غم</v>
          </cell>
          <cell r="E272">
            <v>34.488888888888887</v>
          </cell>
          <cell r="F272">
            <v>32.5</v>
          </cell>
          <cell r="G272">
            <v>40</v>
          </cell>
        </row>
        <row r="273">
          <cell r="B273">
            <v>11920101</v>
          </cell>
          <cell r="C273" t="str">
            <v>ملح طعام ابيض سليت - Finest Table Salt</v>
          </cell>
          <cell r="D273" t="str">
            <v>باكيت / 1 كغم</v>
          </cell>
          <cell r="E273">
            <v>1.84375</v>
          </cell>
          <cell r="F273">
            <v>2</v>
          </cell>
          <cell r="G273">
            <v>1.5</v>
          </cell>
        </row>
        <row r="274">
          <cell r="B274">
            <v>11930101</v>
          </cell>
          <cell r="C274" t="str">
            <v>زعتر بلدي مطحون مع توابل نمره "أ" - محلي</v>
          </cell>
          <cell r="D274" t="str">
            <v>1 كغم</v>
          </cell>
          <cell r="E274">
            <v>26.854166666666668</v>
          </cell>
          <cell r="F274">
            <v>35</v>
          </cell>
          <cell r="G274">
            <v>36.695652173913047</v>
          </cell>
        </row>
        <row r="275">
          <cell r="B275">
            <v>11930203</v>
          </cell>
          <cell r="C275" t="str">
            <v>طحينية الجنيدي - محلية الخليل - 500 غم</v>
          </cell>
          <cell r="D275" t="str">
            <v xml:space="preserve">علبة 500 غم </v>
          </cell>
          <cell r="E275">
            <v>10.241379310344827</v>
          </cell>
          <cell r="F275">
            <v>10.527482323664573</v>
          </cell>
          <cell r="G275">
            <v>11.666666666666666</v>
          </cell>
        </row>
        <row r="276">
          <cell r="B276">
            <v>11930206</v>
          </cell>
          <cell r="C276" t="str">
            <v>طحينية الهلال - اسرائيلي - 900 غم</v>
          </cell>
          <cell r="D276" t="str">
            <v xml:space="preserve">علبة 900 غم </v>
          </cell>
          <cell r="E276">
            <v>18.956043956043956</v>
          </cell>
          <cell r="F276">
            <v>20.083333333333332</v>
          </cell>
          <cell r="G276">
            <v>17.666666666666668</v>
          </cell>
        </row>
        <row r="277">
          <cell r="B277">
            <v>11930208</v>
          </cell>
          <cell r="C277" t="str">
            <v>طحينية شكور - محلية</v>
          </cell>
          <cell r="D277" t="str">
            <v xml:space="preserve">علبة 900 غم </v>
          </cell>
          <cell r="E277">
            <v>0</v>
          </cell>
          <cell r="F277">
            <v>0</v>
          </cell>
          <cell r="G277">
            <v>17.111111111111111</v>
          </cell>
        </row>
        <row r="278">
          <cell r="B278">
            <v>11930302</v>
          </cell>
          <cell r="C278" t="str">
            <v>زيتون اسود مكبوس مشرح - عدن EDEN- اسرائيل</v>
          </cell>
          <cell r="D278" t="str">
            <v xml:space="preserve">علبة / 340 غم </v>
          </cell>
          <cell r="E278">
            <v>6.676056338028169</v>
          </cell>
          <cell r="F278">
            <v>7.166666666666667</v>
          </cell>
          <cell r="G278">
            <v>5.5333333333333332</v>
          </cell>
        </row>
        <row r="279">
          <cell r="B279">
            <v>11930401</v>
          </cell>
          <cell r="C279" t="str">
            <v>مخلل خيار- بيت هاشيتا - إسرائيل - ( 10-12)</v>
          </cell>
          <cell r="D279" t="str">
            <v>علبه/320غم - عدد (10-12)</v>
          </cell>
          <cell r="E279">
            <v>5.5121951219512191</v>
          </cell>
          <cell r="F279">
            <v>6.5</v>
          </cell>
          <cell r="G279">
            <v>5.1111111111111107</v>
          </cell>
        </row>
        <row r="280">
          <cell r="B280">
            <v>11930403</v>
          </cell>
          <cell r="C280" t="str">
            <v>مخلل خيار زادنا - سنقرط - محلي - (13-17)</v>
          </cell>
          <cell r="D280" t="str">
            <v>علبة 320 غم - عدد (13 - 17)</v>
          </cell>
          <cell r="E280">
            <v>5.083333333333333</v>
          </cell>
          <cell r="F280">
            <v>6.1</v>
          </cell>
          <cell r="G280">
            <v>4.8571428571428568</v>
          </cell>
        </row>
        <row r="281">
          <cell r="B281">
            <v>11930405</v>
          </cell>
          <cell r="C281" t="str">
            <v>مخلل زيتون زادنا مشرح - سنقرط - محلي</v>
          </cell>
          <cell r="D281" t="str">
            <v>علبة 275 غم</v>
          </cell>
          <cell r="E281">
            <v>6.3271604938271606</v>
          </cell>
          <cell r="F281">
            <v>6.8571428571428568</v>
          </cell>
          <cell r="G281">
            <v>5</v>
          </cell>
        </row>
        <row r="282">
          <cell r="B282">
            <v>11930502</v>
          </cell>
          <cell r="C282" t="str">
            <v>شوربة ماجي مكعبات - مرقة دجاج 24*2 مكعب</v>
          </cell>
          <cell r="D282" t="str">
            <v xml:space="preserve">علبة - 24*2 مكعب </v>
          </cell>
          <cell r="E282">
            <v>13.638888888888889</v>
          </cell>
          <cell r="F282">
            <v>17.818181818181817</v>
          </cell>
          <cell r="G282">
            <v>8.7549019607843146</v>
          </cell>
        </row>
        <row r="283">
          <cell r="B283">
            <v>11930503</v>
          </cell>
          <cell r="C283" t="str">
            <v>شعيرية سريعة التحضير - اندومي - 5 أكياس</v>
          </cell>
          <cell r="D283" t="str">
            <v>'علبة تحتوي على 5 أكياس وزن الكيس 80 غم</v>
          </cell>
          <cell r="E283">
            <v>5</v>
          </cell>
          <cell r="F283">
            <v>5</v>
          </cell>
          <cell r="G283">
            <v>5</v>
          </cell>
        </row>
        <row r="284">
          <cell r="B284">
            <v>11930602</v>
          </cell>
          <cell r="C284" t="str">
            <v>ماء زهر- الزهراء - محلي</v>
          </cell>
          <cell r="D284" t="str">
            <v>عبوة/650 مل</v>
          </cell>
          <cell r="E284">
            <v>5.5204918032786887</v>
          </cell>
          <cell r="F284">
            <v>6.166666666666667</v>
          </cell>
          <cell r="G284">
            <v>3.6507936507936507</v>
          </cell>
        </row>
        <row r="285">
          <cell r="B285">
            <v>11930603</v>
          </cell>
          <cell r="C285" t="str">
            <v>خل طبيعي ابيض - الزهراء - محلي</v>
          </cell>
          <cell r="D285" t="str">
            <v>عبوة/650 مل</v>
          </cell>
          <cell r="E285">
            <v>5.6141304347826084</v>
          </cell>
          <cell r="F285">
            <v>6.1428571428571432</v>
          </cell>
          <cell r="G285">
            <v>4.4666666666666668</v>
          </cell>
        </row>
        <row r="286">
          <cell r="B286">
            <v>11930701</v>
          </cell>
          <cell r="C286" t="str">
            <v>جلي مسحوق بودرة بطعم الكرز-اوسم-اسرائيل</v>
          </cell>
          <cell r="D286" t="str">
            <v>باكيت/85غم</v>
          </cell>
          <cell r="E286">
            <v>6.0326086956521738</v>
          </cell>
          <cell r="F286">
            <v>6.5</v>
          </cell>
          <cell r="G286">
            <v>5.0476190476190474</v>
          </cell>
        </row>
        <row r="287">
          <cell r="B287">
            <v>11930702</v>
          </cell>
          <cell r="C287" t="str">
            <v xml:space="preserve">جلي مسحوق بودرة بطعم الفراوله-الزهراء-محلي </v>
          </cell>
          <cell r="D287" t="str">
            <v>باكيت/85غم</v>
          </cell>
          <cell r="E287">
            <v>3.6467889908256881</v>
          </cell>
          <cell r="F287">
            <v>4.5</v>
          </cell>
          <cell r="G287">
            <v>2</v>
          </cell>
        </row>
        <row r="288">
          <cell r="B288">
            <v>11930703</v>
          </cell>
          <cell r="C288" t="str">
            <v xml:space="preserve">جلي مسحوق بودرة بطعم الكرز - مصر </v>
          </cell>
          <cell r="D288" t="str">
            <v>باكيت - 85 غم</v>
          </cell>
          <cell r="E288">
            <v>0</v>
          </cell>
          <cell r="F288">
            <v>0</v>
          </cell>
          <cell r="G288">
            <v>1</v>
          </cell>
        </row>
        <row r="289">
          <cell r="B289">
            <v>11930801</v>
          </cell>
          <cell r="C289" t="str">
            <v>كريم كراميل - الزهراء - محلي</v>
          </cell>
          <cell r="D289" t="str">
            <v>باكيت/70غم</v>
          </cell>
          <cell r="E289">
            <v>3.665137614678899</v>
          </cell>
          <cell r="F289">
            <v>4.5</v>
          </cell>
          <cell r="G289">
            <v>2.0441176470588234</v>
          </cell>
        </row>
        <row r="290">
          <cell r="B290">
            <v>11930901</v>
          </cell>
          <cell r="C290" t="str">
            <v>كاتشب اوسم - اسرائيلي</v>
          </cell>
          <cell r="D290" t="str">
            <v>علبة / 750 غم</v>
          </cell>
          <cell r="E290">
            <v>11.962121212121213</v>
          </cell>
          <cell r="F290">
            <v>14.571428571428571</v>
          </cell>
          <cell r="G290">
            <v>6.541666666666667</v>
          </cell>
        </row>
        <row r="291">
          <cell r="B291">
            <v>11930902</v>
          </cell>
          <cell r="C291" t="str">
            <v>كاتشب هاينز Heinz Ketchup</v>
          </cell>
          <cell r="D291" t="str">
            <v>علبة / 460 غم</v>
          </cell>
          <cell r="E291">
            <v>8.683673469387756</v>
          </cell>
          <cell r="F291">
            <v>11.333333333333334</v>
          </cell>
          <cell r="G291">
            <v>8.0500000000000007</v>
          </cell>
        </row>
        <row r="292">
          <cell r="B292">
            <v>11930903</v>
          </cell>
          <cell r="C292" t="str">
            <v>مايونيز مارينا</v>
          </cell>
          <cell r="D292" t="str">
            <v>علبة / 700 غم</v>
          </cell>
          <cell r="E292">
            <v>8.1320754716981138</v>
          </cell>
          <cell r="F292">
            <v>10</v>
          </cell>
          <cell r="G292">
            <v>7.3461538461538458</v>
          </cell>
        </row>
        <row r="293">
          <cell r="B293">
            <v>11931002</v>
          </cell>
          <cell r="C293" t="str">
            <v>خميرة بيضاء مفرغة من الهواء باكمايا أو انجل</v>
          </cell>
          <cell r="D293" t="str">
            <v xml:space="preserve">باكيت / 450 غم </v>
          </cell>
          <cell r="E293">
            <v>6.78</v>
          </cell>
          <cell r="F293">
            <v>9.3636363636363633</v>
          </cell>
          <cell r="G293">
            <v>5.2272727272727275</v>
          </cell>
        </row>
        <row r="294">
          <cell r="B294">
            <v>11931101</v>
          </cell>
          <cell r="C294" t="str">
            <v>فانيلا - الزهراء - محلي</v>
          </cell>
          <cell r="D294" t="str">
            <v>علبة 110 غم</v>
          </cell>
          <cell r="E294">
            <v>4.3607594936708862</v>
          </cell>
          <cell r="F294">
            <v>4.5</v>
          </cell>
          <cell r="G294">
            <v>3.1818181818181817</v>
          </cell>
        </row>
        <row r="295">
          <cell r="B295">
            <v>11931102</v>
          </cell>
          <cell r="C295" t="str">
            <v>بكنج باودر - الزهراء - محلي</v>
          </cell>
          <cell r="D295" t="str">
            <v>كيس/10 غم</v>
          </cell>
          <cell r="E295">
            <v>0.16442105263157875</v>
          </cell>
          <cell r="F295">
            <v>0.5</v>
          </cell>
          <cell r="G295">
            <v>0.12000000000000009</v>
          </cell>
        </row>
        <row r="296">
          <cell r="B296">
            <v>11931103</v>
          </cell>
          <cell r="C296" t="str">
            <v>جوز هند مبشور "حلل"</v>
          </cell>
          <cell r="D296" t="str">
            <v>أوقية 250 غم</v>
          </cell>
          <cell r="E296">
            <v>4.4545454545454541</v>
          </cell>
          <cell r="F296">
            <v>9.3333333333333339</v>
          </cell>
          <cell r="G296">
            <v>3.3333333333333335</v>
          </cell>
        </row>
        <row r="297">
          <cell r="B297">
            <v>12110101</v>
          </cell>
          <cell r="C297" t="str">
            <v>شاي - الغزالين - محلي</v>
          </cell>
          <cell r="D297" t="str">
            <v>نصف كغم</v>
          </cell>
          <cell r="E297">
            <v>15.313131313131313</v>
          </cell>
          <cell r="F297">
            <v>12.25</v>
          </cell>
          <cell r="G297">
            <v>12</v>
          </cell>
        </row>
        <row r="298">
          <cell r="B298">
            <v>12110202</v>
          </cell>
          <cell r="C298" t="str">
            <v>شاي أكياس - ليبتون - بريطانيا</v>
          </cell>
          <cell r="D298" t="str">
            <v xml:space="preserve">باكيت / 100 كيس - 200 غم </v>
          </cell>
          <cell r="E298">
            <v>10.661016949152541</v>
          </cell>
          <cell r="F298">
            <v>12.875</v>
          </cell>
          <cell r="G298">
            <v>13.25</v>
          </cell>
        </row>
        <row r="299">
          <cell r="B299">
            <v>12120201</v>
          </cell>
          <cell r="C299" t="str">
            <v xml:space="preserve">قهوة مطحونة </v>
          </cell>
          <cell r="D299" t="str">
            <v>1كغم</v>
          </cell>
          <cell r="E299">
            <v>39.907692307692308</v>
          </cell>
          <cell r="F299">
            <v>48</v>
          </cell>
          <cell r="G299">
            <v>42.615384615384613</v>
          </cell>
        </row>
        <row r="300">
          <cell r="B300">
            <v>12120301</v>
          </cell>
          <cell r="C300" t="str">
            <v>نسكافيه - نستلة - فرنسا</v>
          </cell>
          <cell r="D300" t="str">
            <v>علبة /200غم</v>
          </cell>
          <cell r="E300">
            <v>18.519801980198018</v>
          </cell>
          <cell r="F300">
            <v>20</v>
          </cell>
          <cell r="G300">
            <v>18.733333333333334</v>
          </cell>
        </row>
        <row r="301">
          <cell r="B301">
            <v>12120304</v>
          </cell>
          <cell r="C301" t="str">
            <v>كوفي مايت قهوة - نستله</v>
          </cell>
          <cell r="D301" t="str">
            <v>علبة 400 غم</v>
          </cell>
          <cell r="E301">
            <v>13.567073170731707</v>
          </cell>
          <cell r="F301">
            <v>13.166666666666666</v>
          </cell>
          <cell r="G301">
            <v>9.625</v>
          </cell>
        </row>
        <row r="302">
          <cell r="B302">
            <v>12130101</v>
          </cell>
          <cell r="C302" t="str">
            <v>كاكاو حلل</v>
          </cell>
          <cell r="D302" t="str">
            <v>اوقية / 250 غم</v>
          </cell>
          <cell r="E302">
            <v>7.5102040816326534</v>
          </cell>
          <cell r="F302">
            <v>10</v>
          </cell>
          <cell r="G302">
            <v>4.2962962962962967</v>
          </cell>
        </row>
        <row r="303">
          <cell r="B303">
            <v>12130103</v>
          </cell>
          <cell r="C303" t="str">
            <v>كاكاو - الزهراء - محلي</v>
          </cell>
          <cell r="D303" t="str">
            <v>علبة/100 غم</v>
          </cell>
          <cell r="E303">
            <v>6.666666666666667</v>
          </cell>
          <cell r="F303">
            <v>10</v>
          </cell>
          <cell r="G303">
            <v>2</v>
          </cell>
        </row>
        <row r="304">
          <cell r="B304">
            <v>12200101</v>
          </cell>
          <cell r="C304" t="str">
            <v>مياه معدنية - أروى، الحياه</v>
          </cell>
          <cell r="D304" t="str">
            <v>عبوة /1.5  لتر</v>
          </cell>
          <cell r="E304">
            <v>2.6375000000000002</v>
          </cell>
          <cell r="F304">
            <v>4.5712770745899878</v>
          </cell>
          <cell r="G304">
            <v>2</v>
          </cell>
        </row>
        <row r="305">
          <cell r="B305">
            <v>12200103</v>
          </cell>
          <cell r="C305" t="str">
            <v>مياه معدنية - جيريكو-محلي</v>
          </cell>
          <cell r="D305" t="str">
            <v>عبوة/1.5 لتر</v>
          </cell>
          <cell r="E305">
            <v>2.6875</v>
          </cell>
          <cell r="F305">
            <v>4.166666666666667</v>
          </cell>
          <cell r="G305">
            <v>2</v>
          </cell>
        </row>
        <row r="306">
          <cell r="B306">
            <v>12200201</v>
          </cell>
          <cell r="C306" t="str">
            <v>كولا-كوكا كولا</v>
          </cell>
          <cell r="D306" t="str">
            <v>علبة/330 مل</v>
          </cell>
          <cell r="E306">
            <v>2.0303030303030303</v>
          </cell>
          <cell r="F306">
            <v>3.5</v>
          </cell>
          <cell r="G306">
            <v>2</v>
          </cell>
        </row>
        <row r="307">
          <cell r="B307">
            <v>12200202</v>
          </cell>
          <cell r="C307" t="str">
            <v>فانتا</v>
          </cell>
          <cell r="D307" t="str">
            <v>علبة 1.25 لتر</v>
          </cell>
          <cell r="E307">
            <v>3.4571428571428573</v>
          </cell>
          <cell r="F307">
            <v>4.8</v>
          </cell>
          <cell r="G307">
            <v>3</v>
          </cell>
        </row>
        <row r="308">
          <cell r="B308">
            <v>12200203</v>
          </cell>
          <cell r="C308" t="str">
            <v>بيبسي كولا</v>
          </cell>
          <cell r="D308" t="str">
            <v>علبة/2 لتر</v>
          </cell>
          <cell r="E308">
            <v>5.2159090909090908</v>
          </cell>
          <cell r="F308">
            <v>7</v>
          </cell>
          <cell r="G308">
            <v>5</v>
          </cell>
        </row>
        <row r="309">
          <cell r="B309">
            <v>12200205</v>
          </cell>
          <cell r="C309" t="str">
            <v>سبرايت</v>
          </cell>
          <cell r="D309" t="str">
            <v>علبة /2 لتر</v>
          </cell>
          <cell r="E309">
            <v>5.5490196078431371</v>
          </cell>
          <cell r="F309">
            <v>7</v>
          </cell>
          <cell r="G309">
            <v>5</v>
          </cell>
        </row>
        <row r="310">
          <cell r="B310">
            <v>12200402</v>
          </cell>
          <cell r="C310" t="str">
            <v>عصير توبيزينا - توبيزينا - اسرائيل</v>
          </cell>
          <cell r="D310" t="str">
            <v>علبة /1.5 لتر</v>
          </cell>
          <cell r="E310">
            <v>5.9871794871794872</v>
          </cell>
          <cell r="F310">
            <v>7.4444444444444446</v>
          </cell>
          <cell r="G310">
            <v>6.8</v>
          </cell>
        </row>
        <row r="311">
          <cell r="B311">
            <v>12200503</v>
          </cell>
          <cell r="C311" t="str">
            <v>عصير فواكه-الزهراء-محلي</v>
          </cell>
          <cell r="D311" t="str">
            <v>علبة/4 لتر</v>
          </cell>
          <cell r="E311">
            <v>25.226666666666667</v>
          </cell>
          <cell r="F311">
            <v>25.417814239430498</v>
          </cell>
          <cell r="G311">
            <v>17.944444444444443</v>
          </cell>
        </row>
        <row r="312">
          <cell r="B312">
            <v>12200504</v>
          </cell>
          <cell r="C312" t="str">
            <v xml:space="preserve">عصير كابي - محلي انتاج طولكرم </v>
          </cell>
          <cell r="D312" t="str">
            <v xml:space="preserve">علبة 1.5 لتر </v>
          </cell>
          <cell r="E312">
            <v>4.8141592920353986</v>
          </cell>
          <cell r="F312">
            <v>4.8341960803180202</v>
          </cell>
          <cell r="G312">
            <v>5</v>
          </cell>
        </row>
        <row r="313">
          <cell r="B313">
            <v>12200505</v>
          </cell>
          <cell r="C313" t="str">
            <v>عصير فواكه الشام - محلي</v>
          </cell>
          <cell r="D313" t="str">
            <v>علبة - 4 لتر</v>
          </cell>
          <cell r="E313">
            <v>0</v>
          </cell>
          <cell r="F313">
            <v>0</v>
          </cell>
          <cell r="G313">
            <v>16.571428571428573</v>
          </cell>
        </row>
        <row r="314">
          <cell r="B314">
            <v>12200506</v>
          </cell>
          <cell r="C314" t="str">
            <v>مشروب طاقة XL</v>
          </cell>
          <cell r="D314" t="str">
            <v>علبة / 250 مل</v>
          </cell>
          <cell r="E314">
            <v>3.7191780821917808</v>
          </cell>
          <cell r="F314">
            <v>5</v>
          </cell>
          <cell r="G314">
            <v>2.8333333333333335</v>
          </cell>
        </row>
        <row r="315">
          <cell r="B315">
            <v>21100101</v>
          </cell>
          <cell r="C315" t="str">
            <v>فودكا ابسلوت  40% كحول Absoult Vodka</v>
          </cell>
          <cell r="D315" t="str">
            <v>علبة زجاجية / 1 لتر</v>
          </cell>
          <cell r="E315">
            <v>86.428571428571431</v>
          </cell>
          <cell r="F315">
            <v>92.5</v>
          </cell>
          <cell r="G315">
            <v>0</v>
          </cell>
        </row>
        <row r="316">
          <cell r="B316">
            <v>21100102</v>
          </cell>
          <cell r="C316" t="str">
            <v>ويسكي اسكتلندي - جوني واكر - ريد ليبل - 40% كحول</v>
          </cell>
          <cell r="D316" t="str">
            <v>علبة زجاجية / 1 لتر</v>
          </cell>
          <cell r="E316">
            <v>95.714285714285708</v>
          </cell>
          <cell r="F316">
            <v>110</v>
          </cell>
          <cell r="G316">
            <v>0</v>
          </cell>
        </row>
        <row r="317">
          <cell r="B317">
            <v>21200101</v>
          </cell>
          <cell r="C317" t="str">
            <v>عرق رام الله - رام الله - محلي</v>
          </cell>
          <cell r="D317" t="str">
            <v>علبة/750 مل</v>
          </cell>
          <cell r="E317">
            <v>58.4</v>
          </cell>
          <cell r="F317">
            <v>60</v>
          </cell>
          <cell r="G317">
            <v>0</v>
          </cell>
        </row>
        <row r="318">
          <cell r="B318">
            <v>21300101</v>
          </cell>
          <cell r="C318" t="str">
            <v>بيرة-مكابي-اسرائيل</v>
          </cell>
          <cell r="D318" t="str">
            <v>زجاجة/330 مل</v>
          </cell>
          <cell r="E318">
            <v>6.125</v>
          </cell>
          <cell r="F318">
            <v>10</v>
          </cell>
          <cell r="G318">
            <v>0</v>
          </cell>
        </row>
        <row r="319">
          <cell r="B319">
            <v>21300102</v>
          </cell>
          <cell r="C319" t="str">
            <v>بيرة-امستل-اردني</v>
          </cell>
          <cell r="D319" t="str">
            <v>علبة/330 مل</v>
          </cell>
          <cell r="E319">
            <v>4.8</v>
          </cell>
          <cell r="F319">
            <v>10</v>
          </cell>
          <cell r="G319">
            <v>0</v>
          </cell>
        </row>
        <row r="320">
          <cell r="B320">
            <v>21300103</v>
          </cell>
          <cell r="C320" t="str">
            <v>بيرة الطيبة - جولد GOLD - محلي</v>
          </cell>
          <cell r="D320" t="str">
            <v>علبة 330 مل</v>
          </cell>
          <cell r="E320">
            <v>7.2857142857142856</v>
          </cell>
          <cell r="F320">
            <v>10</v>
          </cell>
          <cell r="G320">
            <v>0</v>
          </cell>
        </row>
        <row r="321">
          <cell r="B321">
            <v>22010101</v>
          </cell>
          <cell r="C321" t="str">
            <v>سجائر- امبريال - محلي</v>
          </cell>
          <cell r="D321" t="str">
            <v>علبة/20 سيجارة</v>
          </cell>
          <cell r="E321">
            <v>21</v>
          </cell>
          <cell r="F321">
            <v>23</v>
          </cell>
          <cell r="G321">
            <v>25</v>
          </cell>
        </row>
        <row r="322">
          <cell r="B322">
            <v>22010201</v>
          </cell>
          <cell r="C322" t="str">
            <v>سجائر-مارلبورو-اميركا</v>
          </cell>
          <cell r="D322" t="str">
            <v>علبة/20 سيجارة</v>
          </cell>
          <cell r="E322">
            <v>25</v>
          </cell>
          <cell r="F322">
            <v>34</v>
          </cell>
          <cell r="G322">
            <v>30</v>
          </cell>
        </row>
        <row r="323">
          <cell r="B323">
            <v>22010203</v>
          </cell>
          <cell r="C323" t="str">
            <v>سجائر-ال.ام-امريكا</v>
          </cell>
          <cell r="D323" t="str">
            <v>علبة/20 سيجارة</v>
          </cell>
          <cell r="E323">
            <v>22</v>
          </cell>
          <cell r="F323">
            <v>31</v>
          </cell>
          <cell r="G323">
            <v>20</v>
          </cell>
        </row>
        <row r="324">
          <cell r="B324">
            <v>22010206</v>
          </cell>
          <cell r="C324" t="str">
            <v>سجائر -جولواز-فرنسا</v>
          </cell>
          <cell r="D324" t="str">
            <v>علبة/20 سيجارة</v>
          </cell>
          <cell r="E324">
            <v>21.75</v>
          </cell>
          <cell r="F324">
            <v>23</v>
          </cell>
          <cell r="G324">
            <v>20</v>
          </cell>
        </row>
        <row r="325">
          <cell r="B325">
            <v>22010207</v>
          </cell>
          <cell r="C325" t="str">
            <v>سجائر مارلبورو - مصري</v>
          </cell>
          <cell r="D325" t="str">
            <v>علبة 20 سيجارة</v>
          </cell>
          <cell r="E325">
            <v>0</v>
          </cell>
          <cell r="F325">
            <v>0</v>
          </cell>
          <cell r="G325">
            <v>22.310344827586206</v>
          </cell>
        </row>
        <row r="326">
          <cell r="B326">
            <v>22010209</v>
          </cell>
          <cell r="C326" t="str">
            <v>سجائر أل - ام - مصري</v>
          </cell>
          <cell r="D326" t="str">
            <v>علبة 20 سيجارة</v>
          </cell>
          <cell r="E326">
            <v>0</v>
          </cell>
          <cell r="F326">
            <v>0</v>
          </cell>
          <cell r="G326">
            <v>19.862068965517242</v>
          </cell>
        </row>
        <row r="327">
          <cell r="B327">
            <v>22010211</v>
          </cell>
          <cell r="C327" t="str">
            <v xml:space="preserve">سجائر مانشستر - مصري </v>
          </cell>
          <cell r="D327" t="str">
            <v xml:space="preserve">علبة / 20 سيجارة </v>
          </cell>
          <cell r="E327">
            <v>0</v>
          </cell>
          <cell r="F327">
            <v>0</v>
          </cell>
          <cell r="G327">
            <v>12.913043478260869</v>
          </cell>
        </row>
        <row r="328">
          <cell r="B328">
            <v>22010212</v>
          </cell>
          <cell r="C328" t="str">
            <v xml:space="preserve">سجائر رويال - مصري </v>
          </cell>
          <cell r="D328" t="str">
            <v xml:space="preserve">علبة / 20 سيجارة </v>
          </cell>
          <cell r="E328">
            <v>0</v>
          </cell>
          <cell r="F328">
            <v>0</v>
          </cell>
          <cell r="G328">
            <v>18.586206896551722</v>
          </cell>
        </row>
        <row r="329">
          <cell r="B329">
            <v>22010214</v>
          </cell>
          <cell r="C329" t="str">
            <v>سجائر ونستون winiston  - سويسرا</v>
          </cell>
          <cell r="D329" t="str">
            <v>علبة/ 20 سيجارة</v>
          </cell>
          <cell r="E329">
            <v>22</v>
          </cell>
          <cell r="F329">
            <v>30</v>
          </cell>
          <cell r="G329">
            <v>22</v>
          </cell>
        </row>
        <row r="330">
          <cell r="B330">
            <v>22030101</v>
          </cell>
          <cell r="C330" t="str">
            <v>دخان حلل - محلي</v>
          </cell>
          <cell r="D330" t="str">
            <v>1 كغم</v>
          </cell>
          <cell r="E330">
            <v>62.647058823529413</v>
          </cell>
          <cell r="F330">
            <v>60</v>
          </cell>
          <cell r="G330">
            <v>91.785714285714292</v>
          </cell>
        </row>
        <row r="331">
          <cell r="B331">
            <v>22030201</v>
          </cell>
          <cell r="C331" t="str">
            <v>معسل بطعم التفاح - مزايا - الامارات</v>
          </cell>
          <cell r="D331" t="str">
            <v>علبة / 50 غم</v>
          </cell>
          <cell r="E331">
            <v>29.588235294117649</v>
          </cell>
          <cell r="F331">
            <v>30</v>
          </cell>
          <cell r="G331">
            <v>15.6</v>
          </cell>
        </row>
        <row r="332">
          <cell r="B332">
            <v>22030203</v>
          </cell>
          <cell r="C332" t="str">
            <v>معسل بطعم التفاح - النخلة - مصر</v>
          </cell>
          <cell r="D332" t="str">
            <v>علبة / 60 غم</v>
          </cell>
          <cell r="E332">
            <v>28.96153846153846</v>
          </cell>
          <cell r="F332">
            <v>24</v>
          </cell>
          <cell r="G332">
            <v>21.142857142857142</v>
          </cell>
        </row>
        <row r="333">
          <cell r="B333">
            <v>31200101</v>
          </cell>
          <cell r="C333" t="str">
            <v>بنطلون جينز أزرق رجالي، straight خصر عالي، قصة كلاسيكية،65 - 100% قطن دنيم</v>
          </cell>
          <cell r="D333" t="str">
            <v>بنطلون جينز رجالي</v>
          </cell>
          <cell r="E333">
            <v>68.085106382978722</v>
          </cell>
          <cell r="F333">
            <v>120</v>
          </cell>
          <cell r="G333">
            <v>55.555555555555557</v>
          </cell>
        </row>
        <row r="334">
          <cell r="B334">
            <v>31200102</v>
          </cell>
          <cell r="C334" t="str">
            <v>بنطلون جينز أزرق شبابي " 15-18 سنة"، straight خصر عالي، قصة كلاسيكية،65 - 100% قطن دنيم</v>
          </cell>
          <cell r="D334" t="str">
            <v>بنطلون جينز شبابي</v>
          </cell>
          <cell r="E334">
            <v>67.20930232558139</v>
          </cell>
          <cell r="F334">
            <v>120</v>
          </cell>
          <cell r="G334">
            <v>52.352941176470587</v>
          </cell>
        </row>
        <row r="335">
          <cell r="B335">
            <v>31200103</v>
          </cell>
          <cell r="C335" t="str">
            <v>بنطلون رجالي، قماش، صيفي،straight خصر عالي، 50 - 65% قطن، 35- 50% بوليستر، مع حلقات للحزام، سادة، غير مبطن - تركيا</v>
          </cell>
          <cell r="D335" t="str">
            <v>بنطلون قماش رجالي</v>
          </cell>
          <cell r="E335">
            <v>66.764705882352942</v>
          </cell>
          <cell r="F335">
            <v>120</v>
          </cell>
          <cell r="G335">
            <v>42.903225806451616</v>
          </cell>
        </row>
        <row r="336">
          <cell r="B336">
            <v>31200104</v>
          </cell>
          <cell r="C336" t="str">
            <v>قميص رجالي قماش كم طويل سادة كلاسيك، straight، مفتوح من الأمام، مع أزرار على طوله، 70- 80 % قطن، 20 - 30 % بوليستر، تركيا</v>
          </cell>
          <cell r="D336" t="str">
            <v>قميص رجالي قماش كلاسيك سادة كم طويل</v>
          </cell>
          <cell r="E336">
            <v>51.111111111111114</v>
          </cell>
          <cell r="F336">
            <v>96</v>
          </cell>
          <cell r="G336">
            <v>40.689655172413794</v>
          </cell>
        </row>
        <row r="337">
          <cell r="B337">
            <v>31200105</v>
          </cell>
          <cell r="C337" t="str">
            <v>بلوفر "بلوزة شتوية" رجالية، 50 % صوف، 50% بوليستر، قصة كلاسيك سادة، مع خصر، اكمام طويل، رقبة على شكل V، تركيا</v>
          </cell>
          <cell r="D337" t="str">
            <v>بلوفر "بلوزة شتوية" رجالية</v>
          </cell>
          <cell r="E337">
            <v>46.875</v>
          </cell>
          <cell r="F337">
            <v>60</v>
          </cell>
          <cell r="G337">
            <v>38.518518518518519</v>
          </cell>
        </row>
        <row r="338">
          <cell r="B338">
            <v>31200107</v>
          </cell>
          <cell r="C338" t="str">
            <v>بدلة قماش رجالي كلاسيك مكونة من قطعتين، السترة مبطنة بالكامل، مع صف واحد من الأزرار، البنطلون مبطن جزئيا - 100% صوف، تركيا</v>
          </cell>
          <cell r="D338" t="str">
            <v>بدلة قماش رجالي كلاسيك</v>
          </cell>
          <cell r="E338">
            <v>377</v>
          </cell>
          <cell r="F338">
            <v>666.66666666666663</v>
          </cell>
          <cell r="G338">
            <v>236.25</v>
          </cell>
        </row>
        <row r="339">
          <cell r="B339">
            <v>31200109</v>
          </cell>
          <cell r="C339" t="str">
            <v>بلوز "تي شيرت" رجالي، سادة،70 - 100 % قطن، straight نصف كم، رقبة مستديرة، تركيا</v>
          </cell>
          <cell r="D339" t="str">
            <v>بلوز "تي شيرت" رجالي</v>
          </cell>
          <cell r="E339">
            <v>29.166666666666668</v>
          </cell>
          <cell r="F339">
            <v>38.75</v>
          </cell>
          <cell r="G339">
            <v>33.409090909090907</v>
          </cell>
        </row>
        <row r="340">
          <cell r="B340">
            <v>31200110</v>
          </cell>
          <cell r="C340" t="str">
            <v>فانيلا رجالي ابيض كت عريض 100 % قطن، مستورد</v>
          </cell>
          <cell r="D340" t="str">
            <v>فانيلا رجالي</v>
          </cell>
          <cell r="E340">
            <v>13.418181818181818</v>
          </cell>
          <cell r="F340">
            <v>21.25</v>
          </cell>
          <cell r="G340">
            <v>12.923076923076923</v>
          </cell>
        </row>
        <row r="341">
          <cell r="B341">
            <v>31200201</v>
          </cell>
          <cell r="C341" t="str">
            <v>بنطلون نسائي، قماش، صيفي،straight خصر عالي، 50 - 65% قطن، 35- 50% بوليستر، مع حلقات للحزام، سادة، غير مبطن - تركيا</v>
          </cell>
          <cell r="D341" t="str">
            <v>بنطلون قماش ستاتي</v>
          </cell>
          <cell r="E341">
            <v>48.333333333333336</v>
          </cell>
          <cell r="F341">
            <v>102</v>
          </cell>
          <cell r="G341">
            <v>42.884615384615387</v>
          </cell>
        </row>
        <row r="342">
          <cell r="B342">
            <v>31200202</v>
          </cell>
          <cell r="C342" t="str">
            <v>بلوفر "بلوزة شتوية" نسائية قصيرة، 50 % صوف، 50% بوليستر، قصة كلاسيك سادة، مع خصر، اكمام طويل، رقبة على شكل V ، تركيا</v>
          </cell>
          <cell r="D342" t="str">
            <v>بلوفر "بلوزة شتوية" نسائية</v>
          </cell>
          <cell r="E342">
            <v>37.982456140350877</v>
          </cell>
          <cell r="F342">
            <v>49.166666666666664</v>
          </cell>
          <cell r="G342">
            <v>40</v>
          </cell>
        </row>
        <row r="343">
          <cell r="B343">
            <v>31200203</v>
          </cell>
          <cell r="C343" t="str">
            <v>بجامة نسائية فوتر شتوية - قطعتين (بلوزة، بنطال) - تركيا</v>
          </cell>
          <cell r="D343" t="str">
            <v>بجامة نسائية فوتر</v>
          </cell>
          <cell r="E343">
            <v>43.333333333333336</v>
          </cell>
          <cell r="F343">
            <v>60</v>
          </cell>
          <cell r="G343">
            <v>46.875</v>
          </cell>
        </row>
        <row r="344">
          <cell r="B344">
            <v>31200204</v>
          </cell>
          <cell r="C344" t="str">
            <v>بنطلون جينز أزرق ستاتي، straight خصر عالي، قصة كلاسيكية، 100% قطن دنيم</v>
          </cell>
          <cell r="D344" t="str">
            <v>بنطلون جينز ستاتي</v>
          </cell>
          <cell r="E344">
            <v>46.851851851851855</v>
          </cell>
          <cell r="F344">
            <v>92</v>
          </cell>
          <cell r="G344">
            <v>48.75</v>
          </cell>
        </row>
        <row r="345">
          <cell r="B345">
            <v>31200205</v>
          </cell>
          <cell r="C345" t="str">
            <v>جلباب شرعي صيفي نسائي - تركيا</v>
          </cell>
          <cell r="D345" t="str">
            <v>جلباب نسائي</v>
          </cell>
          <cell r="E345">
            <v>202.90322580645162</v>
          </cell>
          <cell r="F345">
            <v>426</v>
          </cell>
          <cell r="G345">
            <v>129</v>
          </cell>
        </row>
        <row r="346">
          <cell r="B346">
            <v>31200206</v>
          </cell>
          <cell r="C346" t="str">
            <v>قميص نسائي قماش كلاسيك سادة كم طويل، 100 % فيسكوز، مفتوح من الأمام، ازرار على طوله، ياقة بأسلوب القميص، تركيا</v>
          </cell>
          <cell r="D346" t="str">
            <v>قميص نسائي كلاسيك سادة كم طويل</v>
          </cell>
          <cell r="E346">
            <v>49.615384615384613</v>
          </cell>
          <cell r="F346">
            <v>67.5</v>
          </cell>
          <cell r="G346">
            <v>38.823529411764703</v>
          </cell>
        </row>
        <row r="347">
          <cell r="B347">
            <v>31200207</v>
          </cell>
          <cell r="C347" t="str">
            <v>جوارب نسائية قصيرة شيفون شفاف "يغطي حتى أعلى الكاحل فقط"</v>
          </cell>
          <cell r="D347" t="str">
            <v>علبة (زوجين)</v>
          </cell>
          <cell r="E347">
            <v>4.2555555555555555</v>
          </cell>
          <cell r="F347">
            <v>10</v>
          </cell>
          <cell r="G347">
            <v>3.4545454545454546</v>
          </cell>
        </row>
        <row r="348">
          <cell r="B348">
            <v>31200301</v>
          </cell>
          <cell r="C348" t="str">
            <v>قميص ولادي من 6-8 سنوات قماش كم طويل كروهات كلاسيك، straight، مفتوح من الأمام، مع أزرار على طوله، 70- 80 % قطن، 20 - 30 % بوليستر، تركيا</v>
          </cell>
          <cell r="D348" t="str">
            <v>قميص ولادي قماش كلاسيك كروهات كم طويل</v>
          </cell>
          <cell r="E348">
            <v>32.403225806451616</v>
          </cell>
          <cell r="F348">
            <v>50</v>
          </cell>
          <cell r="G348">
            <v>25.2</v>
          </cell>
        </row>
        <row r="349">
          <cell r="B349">
            <v>31200302</v>
          </cell>
          <cell r="C349" t="str">
            <v>بنطلون جينز أزرق ولادي من 6-8 سنوات، straight خصر عالي مع سحاب أو أزرار، قصة كلاسيكية، 100% قطن دنيم</v>
          </cell>
          <cell r="D349" t="str">
            <v>بنطلون جينز ولادي</v>
          </cell>
          <cell r="E349">
            <v>35.507246376811594</v>
          </cell>
          <cell r="F349">
            <v>60</v>
          </cell>
          <cell r="G349">
            <v>38.421052631578945</v>
          </cell>
        </row>
        <row r="350">
          <cell r="B350">
            <v>31200303</v>
          </cell>
          <cell r="C350" t="str">
            <v>تبان بناتي "رداء قميصي تحتي بناتي" نصف كم، عمر من 12-18 شهر، 100 % قطن، أطراف مدعمة، مفتوح عند القدمين، مع كباسات من أسفل، مستورد</v>
          </cell>
          <cell r="D350" t="str">
            <v>تبان بناتي</v>
          </cell>
          <cell r="E350">
            <v>14.214285714285714</v>
          </cell>
          <cell r="F350">
            <v>18.75</v>
          </cell>
          <cell r="G350">
            <v>28</v>
          </cell>
        </row>
        <row r="351">
          <cell r="B351">
            <v>31200304</v>
          </cell>
          <cell r="C351" t="str">
            <v>قميص مدرسي للصبيان سادة لعمر 7- 8 سنوات - اكمام قصيرة، كلاسيك ، مع ياقة باسلوب القميص، مفتوح من الامام مع أزرار على طوله، 50 - 65 % قطن، 35 - 50 % صناعي، مستورد</v>
          </cell>
          <cell r="D351" t="str">
            <v>قميص مدرسي للصبيان</v>
          </cell>
          <cell r="E351">
            <v>22.03125</v>
          </cell>
          <cell r="F351">
            <v>40</v>
          </cell>
          <cell r="G351">
            <v>22.666666666666668</v>
          </cell>
        </row>
        <row r="352">
          <cell r="B352">
            <v>31200305</v>
          </cell>
          <cell r="C352" t="str">
            <v>بلوز "تي شيرت" ولادي من 7-8 سنوات سادة، 100 % قطن، نصف كم، مع ياقة باسلوب القميص، مستورد</v>
          </cell>
          <cell r="D352" t="str">
            <v>بلوز "تي شيرت" ولادي</v>
          </cell>
          <cell r="E352">
            <v>20.957142857142856</v>
          </cell>
          <cell r="F352">
            <v>35</v>
          </cell>
          <cell r="G352">
            <v>23.46153846153846</v>
          </cell>
        </row>
        <row r="353">
          <cell r="B353">
            <v>31200306</v>
          </cell>
          <cell r="C353" t="str">
            <v>مريول مدرسي بناتي جاهز"مريول ترجال الأصلي" من عمر 8-10 سنوات "المرحلة الابتدائية"</v>
          </cell>
          <cell r="D353" t="str">
            <v>مريول مدرسي بناتي "المرحلة الابتدائية"</v>
          </cell>
          <cell r="E353">
            <v>34.285714285714285</v>
          </cell>
          <cell r="F353">
            <v>50</v>
          </cell>
          <cell r="G353">
            <v>28</v>
          </cell>
        </row>
        <row r="354">
          <cell r="B354">
            <v>31200307</v>
          </cell>
          <cell r="C354" t="str">
            <v>تبان بناتي خارجي للنوم كم طويل، عمر من 12-18 شهر، 100 % قطن، مع كباسات خارجية مغلق عند القدمين، مستورد</v>
          </cell>
          <cell r="D354" t="str">
            <v>تبان بناتي خارجي للنوم كم طويل</v>
          </cell>
          <cell r="E354">
            <v>22.348837209302324</v>
          </cell>
          <cell r="F354">
            <v>22.5</v>
          </cell>
          <cell r="G354">
            <v>28</v>
          </cell>
        </row>
        <row r="355">
          <cell r="B355">
            <v>31300101</v>
          </cell>
          <cell r="C355" t="str">
            <v>ربطة عنق رجالية كلاسيك، العرض 8-9 سم، الطول 147 - 148 سم ، تركيا</v>
          </cell>
          <cell r="D355" t="str">
            <v>ربطة عنق رجالية كلاسيك</v>
          </cell>
          <cell r="E355">
            <v>20</v>
          </cell>
          <cell r="F355">
            <v>37.5</v>
          </cell>
          <cell r="G355">
            <v>28.333333333333332</v>
          </cell>
        </row>
        <row r="356">
          <cell r="B356">
            <v>31300102</v>
          </cell>
          <cell r="C356" t="str">
            <v>حزام جلد صناعي رجالي، العرض من 2.5 - 4 سم، الطول من 95 - 130 سم، مستورد</v>
          </cell>
          <cell r="D356" t="str">
            <v>حزام جلد صناعي رجالي</v>
          </cell>
          <cell r="E356">
            <v>27.254901960784313</v>
          </cell>
          <cell r="F356">
            <v>41.25</v>
          </cell>
          <cell r="G356">
            <v>15.222222222222221</v>
          </cell>
        </row>
        <row r="357">
          <cell r="B357">
            <v>31300201</v>
          </cell>
          <cell r="C357" t="str">
            <v>شالة نسائية سادة قطن، 100 % قطن، العرض 150 سم، الطول 70 سم ، مستورد</v>
          </cell>
          <cell r="D357" t="str">
            <v>شالة نسائية قطن</v>
          </cell>
          <cell r="E357">
            <v>15.3125</v>
          </cell>
          <cell r="F357">
            <v>16.666666666666668</v>
          </cell>
          <cell r="G357">
            <v>13.125</v>
          </cell>
        </row>
        <row r="358">
          <cell r="B358">
            <v>31410001</v>
          </cell>
          <cell r="C358" t="str">
            <v>تنظيف جاف "غسيل" وكي بدلة رجالية من قطعتين</v>
          </cell>
          <cell r="D358" t="str">
            <v>تنظيف جاف "غسيل" وكي بدلة رجالية</v>
          </cell>
          <cell r="E358">
            <v>19.545454545454547</v>
          </cell>
          <cell r="F358">
            <v>41</v>
          </cell>
          <cell r="G358">
            <v>11.666666666666666</v>
          </cell>
        </row>
        <row r="359">
          <cell r="B359">
            <v>31410002</v>
          </cell>
          <cell r="C359" t="str">
            <v>غسيل آلي وكي قميص رجالي</v>
          </cell>
          <cell r="D359" t="str">
            <v xml:space="preserve">غسيل آلي وكي قميص رجالي </v>
          </cell>
          <cell r="E359">
            <v>6.6363636363636367</v>
          </cell>
          <cell r="F359">
            <v>18</v>
          </cell>
          <cell r="G359">
            <v>4</v>
          </cell>
        </row>
        <row r="360">
          <cell r="B360">
            <v>31410003</v>
          </cell>
          <cell r="C360" t="str">
            <v>غسيل آلي وكي بنطلون رجالي قماش</v>
          </cell>
          <cell r="D360" t="str">
            <v>غسيل آلي وكي بنطلون رجالي قماش</v>
          </cell>
          <cell r="E360">
            <v>7.3636363636363633</v>
          </cell>
          <cell r="F360">
            <v>19</v>
          </cell>
          <cell r="G360">
            <v>3.3333333333333335</v>
          </cell>
        </row>
        <row r="361">
          <cell r="B361">
            <v>31410004</v>
          </cell>
          <cell r="C361" t="str">
            <v>تنظيف جاف "غسيل" وكي فستان سهرة سواريه</v>
          </cell>
          <cell r="D361" t="str">
            <v>تنظيف جاف "غسيل" وكي فستان سهرة</v>
          </cell>
          <cell r="E361">
            <v>22.272727272727273</v>
          </cell>
          <cell r="F361">
            <v>40</v>
          </cell>
          <cell r="G361">
            <v>5.666666666666667</v>
          </cell>
        </row>
        <row r="362">
          <cell r="B362">
            <v>31410005</v>
          </cell>
          <cell r="C362" t="str">
            <v>كي عبائة نسائية</v>
          </cell>
          <cell r="D362" t="str">
            <v>كي عبائة نسائية</v>
          </cell>
          <cell r="E362">
            <v>11.272727272727273</v>
          </cell>
          <cell r="F362">
            <v>17</v>
          </cell>
          <cell r="G362">
            <v>4.333333333333333</v>
          </cell>
        </row>
        <row r="363">
          <cell r="B363">
            <v>31420102</v>
          </cell>
          <cell r="C363" t="str">
            <v>اجرة تفصيل بنطلون رجالي</v>
          </cell>
          <cell r="D363" t="str">
            <v>تفصيل</v>
          </cell>
          <cell r="E363">
            <v>53.18181818181818</v>
          </cell>
          <cell r="F363">
            <v>85</v>
          </cell>
          <cell r="G363">
            <v>28</v>
          </cell>
        </row>
        <row r="364">
          <cell r="B364">
            <v>31430001</v>
          </cell>
          <cell r="C364" t="str">
            <v>اجرة تقصير طول بنطلون رجالي قماش</v>
          </cell>
          <cell r="D364" t="str">
            <v>اجرة تقصير بنطلون رجالي قماش</v>
          </cell>
          <cell r="E364">
            <v>8.25</v>
          </cell>
          <cell r="F364">
            <v>15.833333333333334</v>
          </cell>
          <cell r="G364">
            <v>3.5555555555555554</v>
          </cell>
        </row>
        <row r="365">
          <cell r="B365">
            <v>31430002</v>
          </cell>
          <cell r="C365" t="str">
            <v>اجرة تركيب سحاب بنطلون ولادي جينز</v>
          </cell>
          <cell r="D365" t="str">
            <v>اجرة تركيب سحاب بنطلون ولادي جينز</v>
          </cell>
          <cell r="E365">
            <v>8.6875</v>
          </cell>
          <cell r="F365">
            <v>15.833333333333334</v>
          </cell>
          <cell r="G365">
            <v>3.1111111111111112</v>
          </cell>
        </row>
        <row r="366">
          <cell r="B366">
            <v>31430003</v>
          </cell>
          <cell r="C366" t="str">
            <v>اجرة تقصير طول بنطلون شبابي جينز</v>
          </cell>
          <cell r="D366" t="str">
            <v>اجرة تقصير بنطلون شبابي جينز</v>
          </cell>
          <cell r="E366">
            <v>8.4375</v>
          </cell>
          <cell r="F366">
            <v>13.75</v>
          </cell>
          <cell r="G366">
            <v>3.4444444444444446</v>
          </cell>
        </row>
        <row r="367">
          <cell r="B367">
            <v>31430004</v>
          </cell>
          <cell r="C367" t="str">
            <v>اجرة تظيق "ترفيع" بنطلون نسائي جينز</v>
          </cell>
          <cell r="D367" t="str">
            <v>اجرة ترفيع بنطلون نسائي جينز</v>
          </cell>
          <cell r="E367">
            <v>8.75</v>
          </cell>
          <cell r="F367">
            <v>13.75</v>
          </cell>
          <cell r="G367">
            <v>3.5555555555555554</v>
          </cell>
        </row>
        <row r="368">
          <cell r="B368">
            <v>31430005</v>
          </cell>
          <cell r="C368" t="str">
            <v>اجرة تقصير طول عبائة نسائية عادية</v>
          </cell>
          <cell r="D368" t="str">
            <v>اجرة تقصير طول عبائة نسائية عادية</v>
          </cell>
          <cell r="E368">
            <v>10.3125</v>
          </cell>
          <cell r="F368">
            <v>16.25</v>
          </cell>
          <cell r="G368">
            <v>5.333333333333333</v>
          </cell>
        </row>
        <row r="369">
          <cell r="B369">
            <v>32100101</v>
          </cell>
          <cell r="C369" t="str">
            <v>كندرة رجالي جلد طبيعي - كلاسيك مع أربطة</v>
          </cell>
          <cell r="D369" t="str">
            <v>زوج</v>
          </cell>
          <cell r="E369">
            <v>118.70370370370371</v>
          </cell>
          <cell r="F369">
            <v>211.66666666666666</v>
          </cell>
          <cell r="G369">
            <v>97.083333333333329</v>
          </cell>
        </row>
        <row r="370">
          <cell r="B370">
            <v>32100102</v>
          </cell>
          <cell r="C370" t="str">
            <v>بابوج رجالي نابولي جلد طبيعي مع اصبع - محلي</v>
          </cell>
          <cell r="D370" t="str">
            <v>زوج</v>
          </cell>
          <cell r="E370">
            <v>65.46875</v>
          </cell>
          <cell r="F370">
            <v>83.333333333333329</v>
          </cell>
          <cell r="G370">
            <v>56.363636363636367</v>
          </cell>
        </row>
        <row r="371">
          <cell r="B371">
            <v>32100104</v>
          </cell>
          <cell r="C371" t="str">
            <v>كندرة رجالي جلد طبيعي كلاسيك، رقبة عالية مع أربطة</v>
          </cell>
          <cell r="D371" t="str">
            <v>زوج</v>
          </cell>
          <cell r="E371">
            <v>146.7391304347826</v>
          </cell>
          <cell r="F371">
            <v>233.33333333333334</v>
          </cell>
          <cell r="G371">
            <v>104.44444444444444</v>
          </cell>
        </row>
        <row r="372">
          <cell r="B372">
            <v>32100105</v>
          </cell>
          <cell r="C372" t="str">
            <v>بوط رياضة رجالي رقبة قصيرة مع اربطة ، جلد طبيعي، نايك Nike</v>
          </cell>
          <cell r="D372" t="str">
            <v>زوج</v>
          </cell>
          <cell r="E372">
            <v>216.07142857142858</v>
          </cell>
          <cell r="F372">
            <v>225.71428571428572</v>
          </cell>
          <cell r="G372">
            <v>76.666666666666671</v>
          </cell>
        </row>
        <row r="373">
          <cell r="B373">
            <v>32100108</v>
          </cell>
          <cell r="C373" t="str">
            <v>كندرة رجالي نابولي - جلد طبيعي دون رباط - محلي</v>
          </cell>
          <cell r="D373" t="str">
            <v>زوج</v>
          </cell>
          <cell r="E373">
            <v>123.27586206896552</v>
          </cell>
          <cell r="F373">
            <v>200</v>
          </cell>
          <cell r="G373">
            <v>105</v>
          </cell>
        </row>
        <row r="374">
          <cell r="B374">
            <v>32100109</v>
          </cell>
          <cell r="C374" t="str">
            <v>صندل رجالي مشبك نابولي جلد طبيعي - محلي</v>
          </cell>
          <cell r="D374" t="str">
            <v>زوج</v>
          </cell>
          <cell r="E374">
            <v>75</v>
          </cell>
          <cell r="F374">
            <v>88.571428571428569</v>
          </cell>
          <cell r="G374">
            <v>83.4375</v>
          </cell>
        </row>
        <row r="375">
          <cell r="B375">
            <v>32100110</v>
          </cell>
          <cell r="C375" t="str">
            <v>كندرة رجالي - جلد طبيعي - ميغا - محلي</v>
          </cell>
          <cell r="D375" t="str">
            <v>كندرة</v>
          </cell>
          <cell r="E375">
            <v>104.64285714285714</v>
          </cell>
          <cell r="F375">
            <v>96.832773318118086</v>
          </cell>
          <cell r="G375">
            <v>97.857142857142861</v>
          </cell>
        </row>
        <row r="376">
          <cell r="B376">
            <v>32100201</v>
          </cell>
          <cell r="C376" t="str">
            <v>كندرة نسائي كلاسيك، جلد صناعي، كعب متوسط - مستورد</v>
          </cell>
          <cell r="D376" t="str">
            <v>زوج</v>
          </cell>
          <cell r="E376">
            <v>55</v>
          </cell>
          <cell r="F376">
            <v>85</v>
          </cell>
          <cell r="G376">
            <v>48.5</v>
          </cell>
        </row>
        <row r="377">
          <cell r="B377">
            <v>32100202</v>
          </cell>
          <cell r="C377" t="str">
            <v>كندرة نسائي زحاف - باليه جلد صناعي مع زخرفة بسيطة - مستورد</v>
          </cell>
          <cell r="D377" t="str">
            <v>زوج</v>
          </cell>
          <cell r="E377">
            <v>38.544303797468352</v>
          </cell>
          <cell r="F377">
            <v>50</v>
          </cell>
          <cell r="G377">
            <v>33.913043478260867</v>
          </cell>
        </row>
        <row r="378">
          <cell r="B378">
            <v>32100206</v>
          </cell>
          <cell r="C378" t="str">
            <v>صندل نسائي عادي - كعب عالي - مغلق عند الأقدام، مع مشبك أو مربط خلفي - جلد صناعي، مستورد</v>
          </cell>
          <cell r="D378" t="str">
            <v>زوج</v>
          </cell>
          <cell r="E378">
            <v>61.71875</v>
          </cell>
          <cell r="F378">
            <v>118.57142857142857</v>
          </cell>
          <cell r="G378">
            <v>42.692307692307693</v>
          </cell>
        </row>
        <row r="379">
          <cell r="B379">
            <v>32100208</v>
          </cell>
          <cell r="C379" t="str">
            <v>بابوج نسائي طبي، مغلق عند الأصابع من الامام، مفتوح عند الكعب - جلد صناعي - مستورد</v>
          </cell>
          <cell r="D379" t="str">
            <v>زوج</v>
          </cell>
          <cell r="E379">
            <v>46.5625</v>
          </cell>
          <cell r="F379">
            <v>84.285714285714292</v>
          </cell>
          <cell r="G379">
            <v>27.307692307692307</v>
          </cell>
        </row>
        <row r="380">
          <cell r="B380">
            <v>32100301</v>
          </cell>
          <cell r="C380" t="str">
            <v>بوط رياضة بناتي - رقبة قصيرة، مع اربطة نايك - Nike</v>
          </cell>
          <cell r="D380" t="str">
            <v>زوج</v>
          </cell>
          <cell r="E380">
            <v>157.42857142857142</v>
          </cell>
          <cell r="F380">
            <v>174</v>
          </cell>
          <cell r="G380">
            <v>77.5</v>
          </cell>
        </row>
        <row r="381">
          <cell r="B381">
            <v>32100302</v>
          </cell>
          <cell r="C381" t="str">
            <v>صندل ولادي "2-3 أحزمة" جلد طبيعي - نابولي - محلي</v>
          </cell>
          <cell r="D381" t="str">
            <v>زوج</v>
          </cell>
          <cell r="E381">
            <v>56.041666666666664</v>
          </cell>
          <cell r="F381">
            <v>58.75</v>
          </cell>
          <cell r="G381">
            <v>47</v>
          </cell>
        </row>
        <row r="382">
          <cell r="B382">
            <v>32100305</v>
          </cell>
          <cell r="C382" t="str">
            <v>بوط رياضة ولادي - رقبة قصيرة مع أربطة نايك - Nike</v>
          </cell>
          <cell r="D382" t="str">
            <v>زوج</v>
          </cell>
          <cell r="E382">
            <v>153.28571428571428</v>
          </cell>
          <cell r="F382">
            <v>163.75</v>
          </cell>
          <cell r="G382">
            <v>65</v>
          </cell>
        </row>
        <row r="383">
          <cell r="B383">
            <v>32100307</v>
          </cell>
          <cell r="C383" t="str">
            <v>باليه بناتي عمر 2 سنتين، جلد صناعي مع زخرفة بسيطة ورباط امامي أو حزام أمامي، مستورد</v>
          </cell>
          <cell r="D383" t="str">
            <v>زوج</v>
          </cell>
          <cell r="E383">
            <v>27.258064516129032</v>
          </cell>
          <cell r="F383">
            <v>36.569006979289092</v>
          </cell>
          <cell r="G383">
            <v>23</v>
          </cell>
        </row>
        <row r="384">
          <cell r="B384">
            <v>41100104</v>
          </cell>
          <cell r="C384" t="str">
            <v>الايجار الفعلي المدفوع لشقة استديو  بمساحة 35 متر مربع "نظام عمارات سكنية"</v>
          </cell>
          <cell r="D384" t="str">
            <v xml:space="preserve">ايجار شهري </v>
          </cell>
          <cell r="E384">
            <v>530</v>
          </cell>
          <cell r="F384">
            <v>543.63637864150189</v>
          </cell>
          <cell r="G384">
            <v>260.32453502243243</v>
          </cell>
        </row>
        <row r="385">
          <cell r="B385">
            <v>41100105</v>
          </cell>
          <cell r="C385" t="str">
            <v>الايجار الفعلي المدفوع لشقة استديو بمساحة 60 متر مربع "نظام عمارات سكنية"</v>
          </cell>
          <cell r="D385" t="str">
            <v xml:space="preserve">ايجار شهري </v>
          </cell>
          <cell r="E385">
            <v>583.33333333333337</v>
          </cell>
          <cell r="F385">
            <v>630.45802068246485</v>
          </cell>
          <cell r="G385">
            <v>472.713226111984</v>
          </cell>
        </row>
        <row r="386">
          <cell r="B386">
            <v>41100106</v>
          </cell>
          <cell r="C386" t="str">
            <v>الايجار الفعلي المدفوع لشقة بمساحة 80 متر مربع "نظام عمارات سكنية"</v>
          </cell>
          <cell r="D386" t="str">
            <v xml:space="preserve">ايجار شهري </v>
          </cell>
          <cell r="E386">
            <v>741.66666666666663</v>
          </cell>
          <cell r="F386">
            <v>790.74382347854817</v>
          </cell>
          <cell r="G386">
            <v>571.19514821864732</v>
          </cell>
        </row>
        <row r="387">
          <cell r="B387">
            <v>41100107</v>
          </cell>
          <cell r="C387" t="str">
            <v>الايجار الفعلي المدفوع لشقة بمساحة 120 متر مربع "نظام عمارات سكنية"</v>
          </cell>
          <cell r="D387" t="str">
            <v xml:space="preserve">ايجار شهري </v>
          </cell>
          <cell r="E387">
            <v>1125</v>
          </cell>
          <cell r="F387">
            <v>1012.2873407669967</v>
          </cell>
          <cell r="G387">
            <v>689.37345474664335</v>
          </cell>
        </row>
        <row r="388">
          <cell r="B388">
            <v>41100108</v>
          </cell>
          <cell r="C388" t="str">
            <v>الايجار الفعلي المدفوع لمنزل منفصل "بيت" - مفرد "طابق واحد" بمساحة 120 متر مربع</v>
          </cell>
          <cell r="D388" t="str">
            <v xml:space="preserve">ايجار شهري </v>
          </cell>
          <cell r="E388">
            <v>1133.3333333333333</v>
          </cell>
          <cell r="F388">
            <v>1101.092310391891</v>
          </cell>
          <cell r="G388">
            <v>787.85537685330667</v>
          </cell>
        </row>
        <row r="389">
          <cell r="B389">
            <v>41100109</v>
          </cell>
          <cell r="C389" t="str">
            <v>الايجار الفعلي المدفوع لمنزل منفصل "بيت" - مفرد "طابق واحد" بمساحة 180 متر مربع</v>
          </cell>
          <cell r="D389" t="str">
            <v xml:space="preserve">ايجار شهري </v>
          </cell>
          <cell r="E389">
            <v>1400</v>
          </cell>
          <cell r="F389">
            <v>1392.0072428328401</v>
          </cell>
          <cell r="G389">
            <v>984.8192210666333</v>
          </cell>
        </row>
        <row r="390">
          <cell r="B390">
            <v>41100202</v>
          </cell>
          <cell r="C390" t="str">
            <v>الايجار الفعلي المدفوع لمنزل منفصل "فيلا"  بمساحة 240 متر مربع</v>
          </cell>
          <cell r="D390" t="str">
            <v>ايجار شهري</v>
          </cell>
          <cell r="E390">
            <v>4000</v>
          </cell>
          <cell r="F390">
            <v>3953.7191173927404</v>
          </cell>
          <cell r="G390">
            <v>1487.5687715567565</v>
          </cell>
        </row>
        <row r="391">
          <cell r="B391">
            <v>41100203</v>
          </cell>
          <cell r="C391" t="str">
            <v>الايجار الفعلي المدفوع لمنزل منفصل "فيلا"  بمساحة 360 متر مربع</v>
          </cell>
          <cell r="D391" t="str">
            <v xml:space="preserve">ايجار شهري </v>
          </cell>
          <cell r="E391">
            <v>5166.666666666667</v>
          </cell>
          <cell r="F391">
            <v>4273.5746908193723</v>
          </cell>
          <cell r="G391">
            <v>1673.514868001351</v>
          </cell>
        </row>
        <row r="392">
          <cell r="B392">
            <v>43100101</v>
          </cell>
          <cell r="C392" t="str">
            <v>دهان املشن أبيض - طنبور-  صنف (ب) اسرائيل</v>
          </cell>
          <cell r="D392" t="str">
            <v>16 لتر</v>
          </cell>
          <cell r="E392">
            <v>132.05882352941177</v>
          </cell>
          <cell r="F392">
            <v>200</v>
          </cell>
          <cell r="G392">
            <v>160</v>
          </cell>
        </row>
        <row r="393">
          <cell r="B393">
            <v>43100102</v>
          </cell>
          <cell r="C393" t="str">
            <v>بكرة دهان " 18- 20 سم" مستورد</v>
          </cell>
          <cell r="D393" t="str">
            <v>بكرة دهان</v>
          </cell>
          <cell r="E393">
            <v>18.133333333333333</v>
          </cell>
          <cell r="F393">
            <v>25</v>
          </cell>
          <cell r="G393">
            <v>14.4</v>
          </cell>
        </row>
        <row r="394">
          <cell r="B394">
            <v>43100103</v>
          </cell>
          <cell r="C394" t="str">
            <v>دهان تينر</v>
          </cell>
          <cell r="D394" t="str">
            <v>علبة 1 لتر</v>
          </cell>
          <cell r="E394">
            <v>10.214285714285714</v>
          </cell>
          <cell r="F394">
            <v>10</v>
          </cell>
          <cell r="G394">
            <v>12</v>
          </cell>
        </row>
        <row r="395">
          <cell r="B395">
            <v>43100104</v>
          </cell>
          <cell r="C395" t="str">
            <v>سيليكون سائل شفاف، متعدد الاستخدام المنزلي وخاصة للحمامات مع خرطوشة أو انبوب</v>
          </cell>
          <cell r="D395" t="str">
            <v>اصبع سيليكون</v>
          </cell>
          <cell r="E395">
            <v>7.2142857142857144</v>
          </cell>
          <cell r="F395">
            <v>10</v>
          </cell>
          <cell r="G395">
            <v>8</v>
          </cell>
        </row>
        <row r="396">
          <cell r="B396">
            <v>43100105</v>
          </cell>
          <cell r="C396" t="str">
            <v>اسمنت أسود - نيشر بورتلاندي CEM II/B-L.L 42.5 N اسرائيلي NESHER</v>
          </cell>
          <cell r="D396" t="str">
            <v xml:space="preserve">كيس 50 كغم </v>
          </cell>
          <cell r="E396">
            <v>23.384615384615383</v>
          </cell>
          <cell r="F396">
            <v>26.666666666666668</v>
          </cell>
          <cell r="G396">
            <v>25</v>
          </cell>
        </row>
        <row r="397">
          <cell r="B397">
            <v>43100106</v>
          </cell>
          <cell r="C397" t="str">
            <v>اسمنت أسود بورتلاندي بوزولاني CEM II/B-P 42.5 N تعبئة شركة سند</v>
          </cell>
          <cell r="D397" t="str">
            <v xml:space="preserve">كيس 50 كغم </v>
          </cell>
          <cell r="E397">
            <v>24.466666666666665</v>
          </cell>
          <cell r="F397">
            <v>25</v>
          </cell>
          <cell r="G397">
            <v>25</v>
          </cell>
        </row>
        <row r="398">
          <cell r="B398">
            <v>43100201</v>
          </cell>
          <cell r="C398" t="str">
            <v>مفتاح كهرباء مفرد - جيفز- ايطاليا</v>
          </cell>
          <cell r="D398" t="str">
            <v>مفتاح كهربائي</v>
          </cell>
          <cell r="E398">
            <v>5.4761904761904763</v>
          </cell>
          <cell r="F398">
            <v>20</v>
          </cell>
          <cell r="G398">
            <v>5.5</v>
          </cell>
        </row>
        <row r="399">
          <cell r="B399">
            <v>43100202</v>
          </cell>
          <cell r="C399" t="str">
            <v>بريز كهرباء - جيفز- ايطاليا</v>
          </cell>
          <cell r="D399" t="str">
            <v>بريز كهربائي</v>
          </cell>
          <cell r="E399">
            <v>5.4772727272727275</v>
          </cell>
          <cell r="F399">
            <v>20</v>
          </cell>
          <cell r="G399">
            <v>5.5</v>
          </cell>
        </row>
        <row r="400">
          <cell r="B400">
            <v>43200101</v>
          </cell>
          <cell r="C400" t="str">
            <v>اجرة تغير مفتاح كهرباء "خدمة اصلاح"</v>
          </cell>
          <cell r="D400" t="str">
            <v>اجرة تغير مفتاح كهربائي</v>
          </cell>
          <cell r="E400">
            <v>21.19047619047619</v>
          </cell>
          <cell r="F400">
            <v>40</v>
          </cell>
          <cell r="G400">
            <v>9.25</v>
          </cell>
        </row>
        <row r="401">
          <cell r="B401">
            <v>43200102</v>
          </cell>
          <cell r="C401" t="str">
            <v>اجرة تمديد نقطة كهرباء داخل المنزل</v>
          </cell>
          <cell r="D401" t="str">
            <v>اجرة تمديد نقطة كهرباء</v>
          </cell>
          <cell r="E401">
            <v>24.0625</v>
          </cell>
          <cell r="F401">
            <v>40</v>
          </cell>
          <cell r="G401">
            <v>18.75</v>
          </cell>
        </row>
        <row r="402">
          <cell r="B402">
            <v>43200201</v>
          </cell>
          <cell r="C402" t="str">
            <v>حنفية مياه للمطبخ فردية "نقطتين" مع خلاط اوتوماتيكي، يد واحدة، كروم، مع قصبة طويلة</v>
          </cell>
          <cell r="D402" t="str">
            <v>حنفية مياه للمطبخ</v>
          </cell>
          <cell r="E402">
            <v>151.5</v>
          </cell>
          <cell r="F402">
            <v>215</v>
          </cell>
          <cell r="G402">
            <v>113.33333333333333</v>
          </cell>
        </row>
        <row r="403">
          <cell r="B403">
            <v>43200202</v>
          </cell>
          <cell r="C403" t="str">
            <v>اجرة سمكري "تركيب حوض المغسلة، البالوعة، حنفية المياه "البطارية""</v>
          </cell>
          <cell r="D403" t="str">
            <v>اجرة سمكري - خدمة تركيب</v>
          </cell>
          <cell r="E403">
            <v>68.333333333333329</v>
          </cell>
          <cell r="F403">
            <v>96.666666666666671</v>
          </cell>
          <cell r="G403">
            <v>31.666666666666668</v>
          </cell>
        </row>
        <row r="404">
          <cell r="B404">
            <v>43200203</v>
          </cell>
          <cell r="C404" t="str">
            <v>اجرة تمديد نقطة مياه داخل المنزل</v>
          </cell>
          <cell r="D404" t="str">
            <v>اجرة تمديد نقطة مياه</v>
          </cell>
          <cell r="E404">
            <v>84.615384615384613</v>
          </cell>
          <cell r="F404">
            <v>42.5</v>
          </cell>
          <cell r="G404">
            <v>30</v>
          </cell>
        </row>
        <row r="405">
          <cell r="B405">
            <v>43200301</v>
          </cell>
          <cell r="C405" t="str">
            <v>اجرة دهان باب خشبي 90/190</v>
          </cell>
          <cell r="D405" t="str">
            <v>اجرة دهان باب خشبي</v>
          </cell>
          <cell r="E405">
            <v>134.66666666666666</v>
          </cell>
          <cell r="F405">
            <v>100</v>
          </cell>
          <cell r="G405">
            <v>50</v>
          </cell>
        </row>
        <row r="406">
          <cell r="B406">
            <v>43200401</v>
          </cell>
          <cell r="C406" t="str">
            <v>اجرة تركيب أتمور حمام كهرباء داخلي</v>
          </cell>
          <cell r="D406" t="str">
            <v xml:space="preserve">اجرة تركيب أتمور </v>
          </cell>
          <cell r="E406">
            <v>66</v>
          </cell>
          <cell r="F406">
            <v>102.5</v>
          </cell>
          <cell r="G406">
            <v>23.333333333333332</v>
          </cell>
        </row>
        <row r="407">
          <cell r="B407">
            <v>43200402</v>
          </cell>
          <cell r="C407" t="str">
            <v>زرفيل مع قفل باب خشب</v>
          </cell>
          <cell r="D407" t="str">
            <v>زرفيل مع قفل باب خشبي</v>
          </cell>
          <cell r="E407">
            <v>39.117647058823529</v>
          </cell>
          <cell r="F407">
            <v>92.5</v>
          </cell>
          <cell r="G407">
            <v>16.25</v>
          </cell>
        </row>
        <row r="408">
          <cell r="B408">
            <v>44100101</v>
          </cell>
          <cell r="C408" t="str">
            <v>تعرفة المياه لفئة الاستهلاك 0 - 5  متر مكعب دورة الفاتورة شهر</v>
          </cell>
          <cell r="D408" t="str">
            <v>متر مكعب</v>
          </cell>
          <cell r="E408">
            <v>3.2424999999999997</v>
          </cell>
          <cell r="F408">
            <v>4.5</v>
          </cell>
          <cell r="G408">
            <v>1.4333333333333333</v>
          </cell>
        </row>
        <row r="409">
          <cell r="B409">
            <v>44100102</v>
          </cell>
          <cell r="C409" t="str">
            <v>تعرفة المياه لفئة الاستهلاك 5.1 - 10  متر مكعب دورة الفاتورة شهر</v>
          </cell>
          <cell r="D409" t="str">
            <v>متر مكعب</v>
          </cell>
          <cell r="E409">
            <v>3.2424999999999997</v>
          </cell>
          <cell r="F409">
            <v>4.5</v>
          </cell>
          <cell r="G409">
            <v>1.0999999999999999</v>
          </cell>
        </row>
        <row r="410">
          <cell r="B410">
            <v>44100103</v>
          </cell>
          <cell r="C410" t="str">
            <v>تعرفة المياه لفئة الاستهلاك 10.1 - 20  متر مكعب دورة الفاتورة شهر</v>
          </cell>
          <cell r="D410" t="str">
            <v>متر مكعب</v>
          </cell>
          <cell r="E410">
            <v>3.8174999999999999</v>
          </cell>
          <cell r="F410">
            <v>5.3</v>
          </cell>
          <cell r="G410">
            <v>1</v>
          </cell>
        </row>
        <row r="411">
          <cell r="B411">
            <v>44200101</v>
          </cell>
          <cell r="C411" t="str">
            <v>الأجرة الشهرية للتخلص من النفايات الصلبة</v>
          </cell>
          <cell r="D411" t="str">
            <v>الأجرة الشهرية</v>
          </cell>
          <cell r="E411">
            <v>19.7</v>
          </cell>
          <cell r="F411">
            <v>60</v>
          </cell>
          <cell r="G411">
            <v>12</v>
          </cell>
        </row>
        <row r="412">
          <cell r="B412">
            <v>44300101</v>
          </cell>
          <cell r="C412" t="str">
            <v>أجرة التخلص من المياه العادمة - باستخدام الصهريج - مرة واحدة "نقلة"</v>
          </cell>
          <cell r="D412" t="str">
            <v>أجرة التخلص من المياه العادمة "نقلة"</v>
          </cell>
          <cell r="E412">
            <v>74</v>
          </cell>
          <cell r="F412">
            <v>100</v>
          </cell>
          <cell r="G412">
            <v>50</v>
          </cell>
        </row>
        <row r="413">
          <cell r="B413">
            <v>44300102</v>
          </cell>
          <cell r="C413" t="str">
            <v>رسوم التخلص من مياه الصرف الصحي - نظام الشبكات العامة</v>
          </cell>
          <cell r="D413" t="str">
            <v>الرسوم الشهرية</v>
          </cell>
          <cell r="E413">
            <v>2.2257142857142855</v>
          </cell>
          <cell r="F413">
            <v>1.8</v>
          </cell>
          <cell r="G413">
            <v>0.2</v>
          </cell>
        </row>
        <row r="414">
          <cell r="B414">
            <v>45100101</v>
          </cell>
          <cell r="C414" t="str">
            <v>تعرفة الكهرباء المنزلي لشريحة 1 - 160 كيلو واط</v>
          </cell>
          <cell r="D414" t="str">
            <v>كيلو وط</v>
          </cell>
          <cell r="E414">
            <v>0.53749999999999998</v>
          </cell>
          <cell r="F414">
            <v>0.46</v>
          </cell>
          <cell r="G414">
            <v>0.5</v>
          </cell>
        </row>
        <row r="415">
          <cell r="B415">
            <v>45100102</v>
          </cell>
          <cell r="C415" t="str">
            <v xml:space="preserve">تعرفة الكهرباء المنزلي لشريحة 161 - 250 كيلو واط </v>
          </cell>
          <cell r="D415" t="str">
            <v>كيلو وط</v>
          </cell>
          <cell r="E415">
            <v>0.56625000000000003</v>
          </cell>
          <cell r="F415">
            <v>0.49</v>
          </cell>
          <cell r="G415">
            <v>0.5</v>
          </cell>
        </row>
        <row r="416">
          <cell r="B416">
            <v>45100103</v>
          </cell>
          <cell r="C416" t="str">
            <v>تعرفة الكهرباء المنزلي لشريحة 251 - 400 كيلو واط</v>
          </cell>
          <cell r="D416" t="str">
            <v>كيلو وط</v>
          </cell>
          <cell r="E416">
            <v>0.63</v>
          </cell>
          <cell r="F416">
            <v>0.56999999999999995</v>
          </cell>
          <cell r="G416">
            <v>0.5</v>
          </cell>
        </row>
        <row r="417">
          <cell r="B417">
            <v>45100104</v>
          </cell>
          <cell r="C417" t="str">
            <v>تعرفة الكهرباء المنزلي - دفع مسبق</v>
          </cell>
          <cell r="D417" t="str">
            <v>كيلو وط</v>
          </cell>
          <cell r="E417">
            <v>0.57625000000000004</v>
          </cell>
          <cell r="F417">
            <v>0.57999999999999996</v>
          </cell>
          <cell r="G417">
            <v>0.5</v>
          </cell>
        </row>
        <row r="418">
          <cell r="B418">
            <v>45200101</v>
          </cell>
          <cell r="C418" t="str">
            <v>اسطوانة غاز معبئة محلياً واصل للمنزل</v>
          </cell>
          <cell r="D418" t="str">
            <v>اسطوانة /12كغم</v>
          </cell>
          <cell r="E418">
            <v>63.9</v>
          </cell>
          <cell r="F418">
            <v>115</v>
          </cell>
          <cell r="G418">
            <v>58.625</v>
          </cell>
        </row>
        <row r="419">
          <cell r="B419">
            <v>45300101</v>
          </cell>
          <cell r="C419" t="str">
            <v>سولار للتدفئة - اسرائيل</v>
          </cell>
          <cell r="D419" t="str">
            <v>1لتر</v>
          </cell>
          <cell r="E419">
            <v>4.9599999999999982</v>
          </cell>
          <cell r="F419">
            <v>6.35</v>
          </cell>
          <cell r="G419">
            <v>4.9599999999999982</v>
          </cell>
        </row>
        <row r="420">
          <cell r="B420">
            <v>45300201</v>
          </cell>
          <cell r="C420" t="str">
            <v>الكاز - اسرائيل</v>
          </cell>
          <cell r="D420" t="str">
            <v>1لتر</v>
          </cell>
          <cell r="E420">
            <v>4.9599999999999973</v>
          </cell>
          <cell r="F420">
            <v>6.35</v>
          </cell>
          <cell r="G420">
            <v>4.9599999999999982</v>
          </cell>
        </row>
        <row r="421">
          <cell r="B421">
            <v>45400101</v>
          </cell>
          <cell r="C421" t="str">
            <v>فحم من خشب الحمضيات - محلي</v>
          </cell>
          <cell r="D421" t="str">
            <v>1 كغم</v>
          </cell>
          <cell r="E421">
            <v>6.6</v>
          </cell>
          <cell r="F421">
            <v>15</v>
          </cell>
          <cell r="G421">
            <v>6</v>
          </cell>
        </row>
        <row r="422">
          <cell r="B422">
            <v>51100101</v>
          </cell>
          <cell r="C422" t="str">
            <v xml:space="preserve">غرفة نوم من خشب زان "خزانة خشبية ((1.6 - 1.8 م) عرض، (2 - 2.20 م) ارتفاع، (40 - 50 سم عمق)، سرير مزدوج (2 م طول*(1.6- 1.8 عرض م)، 2 كومدينه (0.5 - 0.6 م طول*0.5 م عرض) ، بيرو (3 جوارير 1.2 م عرض، 90 سم ارتفاع، 50 سم عمق) " -  محلي </v>
          </cell>
          <cell r="D422" t="str">
            <v>غرفة نوم</v>
          </cell>
          <cell r="E422">
            <v>6980</v>
          </cell>
          <cell r="F422">
            <v>17000</v>
          </cell>
          <cell r="G422">
            <v>5000</v>
          </cell>
        </row>
        <row r="423">
          <cell r="B423">
            <v>51100102</v>
          </cell>
          <cell r="C423" t="str">
            <v>غرفة نوم استيراد تركي من خشب زان "خزانة خشبية ((1.6 - 1.8 م) عرض، (2 - 2.20 م) ارتفاع، (40 - 50 سم عمق)، سرير مزدوج (2 م طول*(1.6- 1.8 عرض م)، 2 كومدينه (0.5 - 0.6 م طول*0.5 م عرض) ، بيرو (3 جوارير 1.2 م عرض، 90 سم ارتفاع، 50 سم عمق)</v>
          </cell>
          <cell r="D423" t="str">
            <v>غرفة نوم</v>
          </cell>
          <cell r="E423">
            <v>6709.090909090909</v>
          </cell>
          <cell r="F423">
            <v>13500</v>
          </cell>
          <cell r="G423">
            <v>4500</v>
          </cell>
        </row>
        <row r="424">
          <cell r="B424">
            <v>51100104</v>
          </cell>
          <cell r="C424" t="str">
            <v>طقم كنبايات 7 مقاعد خشب، قماش تركي -  محلي</v>
          </cell>
          <cell r="D424" t="str">
            <v>طقم كنبايات موريس 7 مقاعد</v>
          </cell>
          <cell r="E424">
            <v>3546.1538461538462</v>
          </cell>
          <cell r="F424">
            <v>7650</v>
          </cell>
          <cell r="G424">
            <v>2440</v>
          </cell>
        </row>
        <row r="425">
          <cell r="B425">
            <v>51100105</v>
          </cell>
          <cell r="C425" t="str">
            <v>طقم كنب "صالون" تركي، خشب ممتاز، 9 مقاعد (مجوزة عدد 2، ثلاثية، 2 مفارد)</v>
          </cell>
          <cell r="D425" t="str">
            <v>طقم كنب "صالون" تركي 9 مقاعد</v>
          </cell>
          <cell r="E425">
            <v>5577.7777777777774</v>
          </cell>
          <cell r="F425">
            <v>9000</v>
          </cell>
          <cell r="G425">
            <v>3700</v>
          </cell>
        </row>
        <row r="426">
          <cell r="B426">
            <v>51100106</v>
          </cell>
          <cell r="C426" t="str">
            <v>سرير مفرد خشب زان عرض 120 سم -  مع فرشة - محلي</v>
          </cell>
          <cell r="D426" t="str">
            <v>سرير مفرد خشب</v>
          </cell>
          <cell r="E426">
            <v>814.28571428571433</v>
          </cell>
          <cell r="F426">
            <v>1600</v>
          </cell>
          <cell r="G426">
            <v>426</v>
          </cell>
        </row>
        <row r="427">
          <cell r="B427">
            <v>51100109</v>
          </cell>
          <cell r="C427" t="str">
            <v>طربيزة بلاستيك - سامبا - الأردن</v>
          </cell>
          <cell r="D427" t="str">
            <v>6 طربيزات</v>
          </cell>
          <cell r="E427">
            <v>84.666666666666671</v>
          </cell>
          <cell r="F427">
            <v>120</v>
          </cell>
          <cell r="G427">
            <v>120</v>
          </cell>
        </row>
        <row r="428">
          <cell r="B428">
            <v>51100112</v>
          </cell>
          <cell r="C428" t="str">
            <v>طقم طربيزات متداخل (3 طربيزات) خشب زان - تركيا</v>
          </cell>
          <cell r="D428" t="str">
            <v>طقم طربيزات متداخل (3)</v>
          </cell>
          <cell r="E428">
            <v>246.25</v>
          </cell>
          <cell r="F428">
            <v>1500</v>
          </cell>
          <cell r="G428">
            <v>400</v>
          </cell>
        </row>
        <row r="429">
          <cell r="B429">
            <v>51100115</v>
          </cell>
          <cell r="C429" t="str">
            <v>طاولة سفرة خشب زان، استيراد تركي، مستطيلة الشكل مع 6 مقاعد خشبية "ظهر خشبي، ومقعد منجد"</v>
          </cell>
          <cell r="D429" t="str">
            <v>طاولة سفرة</v>
          </cell>
          <cell r="E429">
            <v>2741.6666666666665</v>
          </cell>
          <cell r="F429">
            <v>4500</v>
          </cell>
          <cell r="G429">
            <v>1766.6666666666667</v>
          </cell>
        </row>
        <row r="430">
          <cell r="B430">
            <v>51100116</v>
          </cell>
          <cell r="C430" t="str">
            <v>طاولة سفرة خشب زان مستطيلة - صناعة محلية، 2 م مع 6 مقاعد خشبية "ظهر خشب ومقعد منجد"</v>
          </cell>
          <cell r="D430" t="str">
            <v>طاولة سفرة</v>
          </cell>
          <cell r="E430">
            <v>3375</v>
          </cell>
          <cell r="F430">
            <v>5800</v>
          </cell>
          <cell r="G430">
            <v>2212.5</v>
          </cell>
        </row>
        <row r="431">
          <cell r="B431">
            <v>51100117</v>
          </cell>
          <cell r="C431" t="str">
            <v>خزانة ملابس أطفال صغيرة خشب MDF - دفتين "باب سحب"، مع جارور تحتي - "1.25 م عرض، 60 سم عمق، (2 - 2.20 م ارتفاع) صناعة محلية</v>
          </cell>
          <cell r="D431" t="str">
            <v>خزانة ملابس أطفال</v>
          </cell>
          <cell r="E431">
            <v>796.66666666666663</v>
          </cell>
          <cell r="F431">
            <v>1383.3333333333333</v>
          </cell>
          <cell r="G431">
            <v>550</v>
          </cell>
        </row>
        <row r="432">
          <cell r="B432">
            <v>51100118</v>
          </cell>
          <cell r="C432" t="str">
            <v>كرسي خشب "زان" صناعة محلية (دون أذرع أو تنجيد)، (80 - 110 سم الارتفاع بما فيها الظهر)، (40 - 50 سم العمق)، (40 - 60 سم العرض)</v>
          </cell>
          <cell r="D432" t="str">
            <v xml:space="preserve"> 6 كراسي خشب</v>
          </cell>
          <cell r="E432">
            <v>942</v>
          </cell>
          <cell r="F432">
            <v>3000</v>
          </cell>
          <cell r="G432">
            <v>900</v>
          </cell>
        </row>
        <row r="433">
          <cell r="B433">
            <v>51100120</v>
          </cell>
          <cell r="C433" t="str">
            <v>كراسي بلاستيك للسفرة (دون أذرع) - رويال - الخليل</v>
          </cell>
          <cell r="D433" t="str">
            <v>6 كراسي بلاستيك</v>
          </cell>
          <cell r="E433">
            <v>166.36363636363637</v>
          </cell>
          <cell r="F433">
            <v>240</v>
          </cell>
          <cell r="G433">
            <v>152.13874452325675</v>
          </cell>
        </row>
        <row r="434">
          <cell r="B434">
            <v>51100121</v>
          </cell>
          <cell r="C434" t="str">
            <v>كرسي بلاستيك (مع أذرع) سوبر سامبا - الاردن</v>
          </cell>
          <cell r="D434" t="str">
            <v>6 كراسي بلاستيك</v>
          </cell>
          <cell r="E434">
            <v>160.90909090909091</v>
          </cell>
          <cell r="F434">
            <v>240</v>
          </cell>
          <cell r="G434">
            <v>240</v>
          </cell>
        </row>
        <row r="435">
          <cell r="B435">
            <v>51100122</v>
          </cell>
          <cell r="C435" t="str">
            <v>كراسي بلاستيك للسفرة (دون أذرع) - تركيا</v>
          </cell>
          <cell r="D435" t="str">
            <v>6 كراسي بلاستيك</v>
          </cell>
          <cell r="E435">
            <v>180</v>
          </cell>
          <cell r="F435">
            <v>180</v>
          </cell>
          <cell r="G435">
            <v>190</v>
          </cell>
        </row>
        <row r="436">
          <cell r="B436">
            <v>51100203</v>
          </cell>
          <cell r="C436" t="str">
            <v>ضوء طوارئ - 120 - لد - 20ساعة  GAMASON16</v>
          </cell>
          <cell r="D436" t="str">
            <v>ضوء طوارئ</v>
          </cell>
          <cell r="E436">
            <v>101.25</v>
          </cell>
          <cell r="F436">
            <v>100</v>
          </cell>
          <cell r="G436">
            <v>70</v>
          </cell>
        </row>
        <row r="437">
          <cell r="B437">
            <v>51100302</v>
          </cell>
          <cell r="C437" t="str">
            <v>فرشة تخت 190/160 سبرنج - سوبر سليب - محلي/مزدوج</v>
          </cell>
          <cell r="D437" t="str">
            <v>فرشة</v>
          </cell>
          <cell r="E437">
            <v>476.25</v>
          </cell>
          <cell r="F437">
            <v>1000</v>
          </cell>
          <cell r="G437">
            <v>518</v>
          </cell>
        </row>
        <row r="438">
          <cell r="B438">
            <v>51100303</v>
          </cell>
          <cell r="C438" t="str">
            <v>فرشة اسفنج مفرد 65سم*175سم سمك 9سم ضغط 18 مع وجه ملبس محلي</v>
          </cell>
          <cell r="D438" t="str">
            <v>فرشة</v>
          </cell>
          <cell r="E438">
            <v>81.428571428571431</v>
          </cell>
          <cell r="F438">
            <v>180</v>
          </cell>
          <cell r="G438">
            <v>58.75</v>
          </cell>
        </row>
        <row r="439">
          <cell r="B439">
            <v>51200101</v>
          </cell>
          <cell r="C439" t="str">
            <v>سجاد تركي انتيك (2 م العرض* 3 م طول * 2 سم سماكة) مصنوعة آلياً (40% صوف، 60% ألياف صناعية) - قطعة</v>
          </cell>
          <cell r="D439" t="str">
            <v>قطعة (2 م*3 م)</v>
          </cell>
          <cell r="E439">
            <v>378.57142857142856</v>
          </cell>
          <cell r="F439">
            <v>225</v>
          </cell>
          <cell r="G439">
            <v>180</v>
          </cell>
        </row>
        <row r="440">
          <cell r="B440">
            <v>51200102</v>
          </cell>
          <cell r="C440" t="str">
            <v>سجاد صناعي - وبر عالي ناعم - تركي (2 م طول* 1.4 م عرض، 2 سم سماكة) مصنع آلياً من نسيج البلش، 100% فيسكوز</v>
          </cell>
          <cell r="D440" t="str">
            <v>قطعة (2 م*1.4 م)</v>
          </cell>
          <cell r="E440">
            <v>198.125</v>
          </cell>
          <cell r="F440">
            <v>135</v>
          </cell>
          <cell r="G440">
            <v>150</v>
          </cell>
        </row>
        <row r="441">
          <cell r="B441">
            <v>51200104</v>
          </cell>
          <cell r="C441" t="str">
            <v>سجاد صناعي - وبر عالي ناعم - تركي (2 م طول* 2.8 م عرض، 2 سم سماكة) مصنع آلياً من نسيج البلش، 100% فيسكوز</v>
          </cell>
          <cell r="D441" t="str">
            <v>قطعة (2 م*2.8 م)</v>
          </cell>
          <cell r="E441">
            <v>319.54545454545456</v>
          </cell>
          <cell r="F441">
            <v>185</v>
          </cell>
          <cell r="G441">
            <v>95</v>
          </cell>
        </row>
        <row r="442">
          <cell r="B442">
            <v>51200201</v>
          </cell>
          <cell r="C442" t="str">
            <v>موكيت سادة سمك 3 مل- تركيا</v>
          </cell>
          <cell r="D442" t="str">
            <v>م2</v>
          </cell>
          <cell r="E442">
            <v>26</v>
          </cell>
          <cell r="F442">
            <v>52.5</v>
          </cell>
          <cell r="G442">
            <v>15.666666666666666</v>
          </cell>
        </row>
        <row r="443">
          <cell r="B443">
            <v>52000102</v>
          </cell>
          <cell r="C443" t="str">
            <v>لحاف صيفي قماش بولستير- مزدوج - محلي</v>
          </cell>
          <cell r="D443" t="str">
            <v>لحاف</v>
          </cell>
          <cell r="E443">
            <v>54.871794871794869</v>
          </cell>
          <cell r="F443">
            <v>90</v>
          </cell>
          <cell r="G443">
            <v>29.857142857142858</v>
          </cell>
        </row>
        <row r="444">
          <cell r="B444">
            <v>52000103</v>
          </cell>
          <cell r="C444" t="str">
            <v>حرام مفرد شتوي - 1.60*2.20 - وبر - شركة well</v>
          </cell>
          <cell r="D444" t="str">
            <v>حرام</v>
          </cell>
          <cell r="E444">
            <v>54.130434782608695</v>
          </cell>
          <cell r="F444">
            <v>135</v>
          </cell>
          <cell r="G444">
            <v>53.333333333333336</v>
          </cell>
        </row>
        <row r="445">
          <cell r="B445">
            <v>52000106</v>
          </cell>
          <cell r="C445" t="str">
            <v>حرام مجوز شتوي - 2.20*2.40 وبر - شركة well</v>
          </cell>
          <cell r="D445" t="str">
            <v>حرام</v>
          </cell>
          <cell r="E445">
            <v>79.772727272727266</v>
          </cell>
          <cell r="F445">
            <v>150</v>
          </cell>
          <cell r="G445">
            <v>100</v>
          </cell>
        </row>
        <row r="446">
          <cell r="B446">
            <v>52000201</v>
          </cell>
          <cell r="C446" t="str">
            <v>شرشف تخت 100% قطن- مزدوج - صيفي -2.20*2.40م</v>
          </cell>
          <cell r="D446" t="str">
            <v>شرشف</v>
          </cell>
          <cell r="E446">
            <v>81.129032258064512</v>
          </cell>
          <cell r="F446">
            <v>130</v>
          </cell>
          <cell r="G446">
            <v>69.166666666666671</v>
          </cell>
        </row>
        <row r="447">
          <cell r="B447">
            <v>52000203</v>
          </cell>
          <cell r="C447" t="str">
            <v>شرشف تخت مزدوج -جوبلن 2.30م*2.50م صيني مع 2 مخدات</v>
          </cell>
          <cell r="D447" t="str">
            <v>شرشف</v>
          </cell>
          <cell r="E447">
            <v>80.487804878048777</v>
          </cell>
          <cell r="F447">
            <v>130</v>
          </cell>
          <cell r="G447">
            <v>70</v>
          </cell>
        </row>
        <row r="448">
          <cell r="B448">
            <v>52000301</v>
          </cell>
          <cell r="C448" t="str">
            <v>منشفة حمام 60% +40%بولستر -صيني 50*90</v>
          </cell>
          <cell r="D448" t="str">
            <v>منشفة</v>
          </cell>
          <cell r="E448">
            <v>23.564102564102566</v>
          </cell>
          <cell r="F448">
            <v>40</v>
          </cell>
          <cell r="G448">
            <v>18.5</v>
          </cell>
        </row>
        <row r="449">
          <cell r="B449">
            <v>52000303</v>
          </cell>
          <cell r="C449" t="str">
            <v>منشفة وجه (بشكير) 45*75 سم 50% قطن - صيني</v>
          </cell>
          <cell r="D449" t="str">
            <v>منشفة</v>
          </cell>
          <cell r="E449">
            <v>9.8205128205128212</v>
          </cell>
          <cell r="F449">
            <v>22.5</v>
          </cell>
          <cell r="G449">
            <v>12.6</v>
          </cell>
        </row>
        <row r="450">
          <cell r="B450">
            <v>52000401</v>
          </cell>
          <cell r="C450" t="str">
            <v>قماش ستان ملون عرض 280سم - جيكار - صيني</v>
          </cell>
          <cell r="D450" t="str">
            <v>متر</v>
          </cell>
          <cell r="E450">
            <v>17.916666666666668</v>
          </cell>
          <cell r="F450">
            <v>30</v>
          </cell>
          <cell r="G450">
            <v>16.666666666666668</v>
          </cell>
        </row>
        <row r="451">
          <cell r="B451">
            <v>52000501</v>
          </cell>
          <cell r="C451" t="str">
            <v>مخدة محشية قطن - هوليفيل 1 كغم - مع وجه - محلي</v>
          </cell>
          <cell r="D451" t="str">
            <v>مخدة</v>
          </cell>
          <cell r="E451">
            <v>24.636363636363637</v>
          </cell>
          <cell r="F451">
            <v>30</v>
          </cell>
          <cell r="G451">
            <v>13.333333333333334</v>
          </cell>
        </row>
        <row r="452">
          <cell r="B452">
            <v>52000502</v>
          </cell>
          <cell r="C452" t="str">
            <v>مخدة صوف صناعي -اكرلن مع وجه -محلي</v>
          </cell>
          <cell r="D452" t="str">
            <v>مخدة</v>
          </cell>
          <cell r="E452">
            <v>19.166666666666668</v>
          </cell>
          <cell r="F452">
            <v>25</v>
          </cell>
          <cell r="G452">
            <v>11.833333333333334</v>
          </cell>
        </row>
        <row r="453">
          <cell r="B453">
            <v>53100101</v>
          </cell>
          <cell r="C453" t="str">
            <v xml:space="preserve">ثلاجة - LG-  حجم 381 - yc </v>
          </cell>
          <cell r="D453" t="str">
            <v>ثلاجة 381 لتر</v>
          </cell>
          <cell r="E453">
            <v>2980</v>
          </cell>
          <cell r="F453">
            <v>3650</v>
          </cell>
          <cell r="G453">
            <v>3068.9664980652346</v>
          </cell>
        </row>
        <row r="454">
          <cell r="B454">
            <v>53100104</v>
          </cell>
          <cell r="C454" t="str">
            <v xml:space="preserve">ثلاجة - BEKO حجم 505 لتر كود 152240 S </v>
          </cell>
          <cell r="D454" t="str">
            <v>ثلاجة 505 لتر</v>
          </cell>
          <cell r="E454">
            <v>3399</v>
          </cell>
          <cell r="F454">
            <v>4600</v>
          </cell>
          <cell r="G454">
            <v>2500</v>
          </cell>
        </row>
        <row r="455">
          <cell r="B455">
            <v>53100201</v>
          </cell>
          <cell r="C455" t="str">
            <v>غسالة BEKO  فل اوتوماتك 7 كغم  - 1000 دورة - 7502b - S</v>
          </cell>
          <cell r="D455" t="str">
            <v>غسالة</v>
          </cell>
          <cell r="E455">
            <v>1599.2857142857142</v>
          </cell>
          <cell r="F455">
            <v>2425</v>
          </cell>
          <cell r="G455">
            <v>2000</v>
          </cell>
        </row>
        <row r="456">
          <cell r="B456">
            <v>53100205</v>
          </cell>
          <cell r="C456" t="str">
            <v>غسالة LG   حجم 8 كغم 1200 دورة DIRECT DRIVE</v>
          </cell>
          <cell r="D456" t="str">
            <v>غسالة</v>
          </cell>
          <cell r="E456">
            <v>2300</v>
          </cell>
          <cell r="F456">
            <v>2635.7596733101464</v>
          </cell>
          <cell r="G456">
            <v>2150</v>
          </cell>
        </row>
        <row r="457">
          <cell r="B457">
            <v>53100301</v>
          </cell>
          <cell r="C457" t="str">
            <v>فرن غاز ستانليس ستيل GLEMGAZE حجم 90 سم - كود 9612 - انتاج ايطاليا</v>
          </cell>
          <cell r="D457" t="str">
            <v>فرن</v>
          </cell>
          <cell r="E457">
            <v>4200</v>
          </cell>
          <cell r="F457">
            <v>3200</v>
          </cell>
          <cell r="G457">
            <v>4200</v>
          </cell>
        </row>
        <row r="458">
          <cell r="B458">
            <v>53100302</v>
          </cell>
          <cell r="C458" t="str">
            <v>فرن غاز ستانليس ستيل GLEMGAZE حجم 60 سم ابيض اللون- كود 6613 - انتاج ايطاليا</v>
          </cell>
          <cell r="D458" t="str">
            <v>فرن</v>
          </cell>
          <cell r="E458">
            <v>2886.25</v>
          </cell>
          <cell r="F458">
            <v>1600</v>
          </cell>
          <cell r="G458">
            <v>3000</v>
          </cell>
        </row>
        <row r="459">
          <cell r="B459">
            <v>53100401</v>
          </cell>
          <cell r="C459" t="str">
            <v>مكيف هواء  1 طن  كود 18.300</v>
          </cell>
          <cell r="D459" t="str">
            <v>مكيف</v>
          </cell>
          <cell r="E459">
            <v>1766.6666666666667</v>
          </cell>
          <cell r="F459">
            <v>1800</v>
          </cell>
          <cell r="G459">
            <v>2041.6666666666661</v>
          </cell>
        </row>
        <row r="460">
          <cell r="B460">
            <v>53100404</v>
          </cell>
          <cell r="C460" t="str">
            <v xml:space="preserve">صوبة غاز EUROPA  كود 9374 انتاج تركيا </v>
          </cell>
          <cell r="D460" t="str">
            <v>صوبة</v>
          </cell>
          <cell r="E460">
            <v>402.72727272727275</v>
          </cell>
          <cell r="F460">
            <v>310</v>
          </cell>
          <cell r="G460">
            <v>360</v>
          </cell>
        </row>
        <row r="461">
          <cell r="B461">
            <v>53100406</v>
          </cell>
          <cell r="C461" t="str">
            <v>صوبة كهربائية UNIVERSAL  عدد الشمعات 4 مع سلك انتاج تركيا - كود 9799</v>
          </cell>
          <cell r="D461" t="str">
            <v>صوبة</v>
          </cell>
          <cell r="E461">
            <v>136</v>
          </cell>
          <cell r="F461">
            <v>200</v>
          </cell>
          <cell r="G461">
            <v>90</v>
          </cell>
        </row>
        <row r="462">
          <cell r="B462">
            <v>53100408</v>
          </cell>
          <cell r="C462" t="str">
            <v xml:space="preserve">سخان حمام اتمور - اسرئيل نوع HOTER </v>
          </cell>
          <cell r="D462" t="str">
            <v>اتمور</v>
          </cell>
          <cell r="E462">
            <v>156</v>
          </cell>
          <cell r="F462">
            <v>350</v>
          </cell>
          <cell r="G462">
            <v>150</v>
          </cell>
        </row>
        <row r="463">
          <cell r="B463">
            <v>53100409</v>
          </cell>
          <cell r="C463" t="str">
            <v xml:space="preserve">مكيف هواء  1 طن ميديا hi8ig صيني مع التركيب </v>
          </cell>
          <cell r="D463" t="str">
            <v xml:space="preserve">مكيف - 1 طن </v>
          </cell>
          <cell r="E463">
            <v>1900</v>
          </cell>
          <cell r="F463">
            <v>1897.3665961010265</v>
          </cell>
          <cell r="G463">
            <v>2150</v>
          </cell>
        </row>
        <row r="464">
          <cell r="B464">
            <v>53100501</v>
          </cell>
          <cell r="C464" t="str">
            <v xml:space="preserve">مكنسة كهربائية UNIVERSAL  قوة 1800 واط مع تحكم - كود 9800 استيراد تركيا </v>
          </cell>
          <cell r="D464" t="str">
            <v>مكنسة</v>
          </cell>
          <cell r="E464">
            <v>410</v>
          </cell>
          <cell r="F464">
            <v>450</v>
          </cell>
          <cell r="G464">
            <v>180</v>
          </cell>
        </row>
        <row r="465">
          <cell r="B465">
            <v>53200102</v>
          </cell>
          <cell r="C465" t="str">
            <v>توستر كبس UNIVERSAL قوة 1800 واط  كود 321 - استيراد تركيا</v>
          </cell>
          <cell r="D465" t="str">
            <v>توستر</v>
          </cell>
          <cell r="E465">
            <v>330</v>
          </cell>
          <cell r="F465">
            <v>250</v>
          </cell>
          <cell r="G465">
            <v>120</v>
          </cell>
        </row>
        <row r="466">
          <cell r="B466">
            <v>53200103</v>
          </cell>
          <cell r="C466" t="str">
            <v>خلاط محضر الطعام PHILIPS كود 7628 مع بعض القطع مثل بلندر، براشة، عصارة، مفرمة لحمة، انتاج بولندا تجميع الصين</v>
          </cell>
          <cell r="D466" t="str">
            <v>خلاط</v>
          </cell>
          <cell r="E466">
            <v>525</v>
          </cell>
          <cell r="F466">
            <v>450</v>
          </cell>
          <cell r="G466">
            <v>245</v>
          </cell>
        </row>
        <row r="467">
          <cell r="B467">
            <v>53200201</v>
          </cell>
          <cell r="C467" t="str">
            <v>مكوى بخار UNIVERSAL قوة 1400 واط كود uni si 2100 b انتاج الصين</v>
          </cell>
          <cell r="D467" t="str">
            <v>مكوى</v>
          </cell>
          <cell r="E467">
            <v>117.27272727272727</v>
          </cell>
          <cell r="F467">
            <v>240</v>
          </cell>
          <cell r="G467">
            <v>90</v>
          </cell>
        </row>
        <row r="468">
          <cell r="B468">
            <v>53200202</v>
          </cell>
          <cell r="C468" t="str">
            <v>مكوى بخار PHILIPS قوة 2200 واط  موديل 2042 gc - انتاج الصين</v>
          </cell>
          <cell r="D468" t="str">
            <v>مكوى</v>
          </cell>
          <cell r="E468">
            <v>183.84615384615384</v>
          </cell>
          <cell r="F468">
            <v>230</v>
          </cell>
          <cell r="G468">
            <v>132.5</v>
          </cell>
        </row>
        <row r="469">
          <cell r="B469">
            <v>53200205</v>
          </cell>
          <cell r="C469" t="str">
            <v>مروحة SONICA  مع عمود بلاستيك، 3 سرعات 20 انش كود S - 20 P  انتاج الصين</v>
          </cell>
          <cell r="D469" t="str">
            <v>مروحة</v>
          </cell>
          <cell r="E469">
            <v>168.57142857142858</v>
          </cell>
          <cell r="F469">
            <v>120</v>
          </cell>
          <cell r="G469">
            <v>172.5</v>
          </cell>
        </row>
        <row r="470">
          <cell r="B470">
            <v>53200206</v>
          </cell>
          <cell r="C470" t="str">
            <v>مروحة GOLD LINE مع عمود + TIMER ،3  سرعات 16 انش كود 906 انتاج الصين</v>
          </cell>
          <cell r="D470" t="str">
            <v>مروحة</v>
          </cell>
          <cell r="E470">
            <v>111.66666666666667</v>
          </cell>
          <cell r="F470">
            <v>170</v>
          </cell>
          <cell r="G470">
            <v>111.66666666666667</v>
          </cell>
        </row>
        <row r="471">
          <cell r="B471">
            <v>54000101</v>
          </cell>
          <cell r="C471" t="str">
            <v>طقم صحون زجاج سادة9.5 انش (6 صحون)- الصين -</v>
          </cell>
          <cell r="D471" t="str">
            <v>طقم</v>
          </cell>
          <cell r="E471">
            <v>16.666666666666668</v>
          </cell>
          <cell r="F471">
            <v>31.5</v>
          </cell>
          <cell r="G471">
            <v>15.6</v>
          </cell>
        </row>
        <row r="472">
          <cell r="B472">
            <v>54000103</v>
          </cell>
          <cell r="C472" t="str">
            <v>كاسات شاي - عدد 6 - ابيض أو مورد - صيني</v>
          </cell>
          <cell r="D472" t="str">
            <v>طقم كاسات - عدد 6</v>
          </cell>
          <cell r="E472">
            <v>13.181818181818182</v>
          </cell>
          <cell r="F472">
            <v>23.59544116370488</v>
          </cell>
          <cell r="G472">
            <v>10.666666666666666</v>
          </cell>
        </row>
        <row r="473">
          <cell r="B473">
            <v>54000202</v>
          </cell>
          <cell r="C473" t="str">
            <v>طقم صحون - 18 قطعة - مورد أو سادة - حجم  كبير - بورسلان</v>
          </cell>
          <cell r="D473" t="str">
            <v>طقم - 18 قطعة</v>
          </cell>
          <cell r="E473">
            <v>40.333333333333336</v>
          </cell>
          <cell r="F473">
            <v>70</v>
          </cell>
          <cell r="G473">
            <v>26</v>
          </cell>
        </row>
        <row r="474">
          <cell r="B474">
            <v>54000203</v>
          </cell>
          <cell r="C474" t="str">
            <v>طقم صحون زبادي مجور(6 صحون) -بيزس-صيني</v>
          </cell>
          <cell r="D474" t="str">
            <v>طقم</v>
          </cell>
          <cell r="E474">
            <v>12.7</v>
          </cell>
          <cell r="F474">
            <v>30</v>
          </cell>
          <cell r="G474">
            <v>13.8</v>
          </cell>
        </row>
        <row r="475">
          <cell r="B475">
            <v>54000301</v>
          </cell>
          <cell r="C475" t="str">
            <v>طقم طناجر توتي 3قطع - صيني</v>
          </cell>
          <cell r="D475" t="str">
            <v>طقم</v>
          </cell>
          <cell r="E475">
            <v>46.153846153846153</v>
          </cell>
          <cell r="F475">
            <v>80</v>
          </cell>
          <cell r="G475">
            <v>32.5</v>
          </cell>
        </row>
        <row r="476">
          <cell r="B476">
            <v>54000302</v>
          </cell>
          <cell r="C476" t="str">
            <v>جاط عجين كبير - محلي بلاستيك</v>
          </cell>
          <cell r="D476" t="str">
            <v>جاط</v>
          </cell>
          <cell r="E476">
            <v>18.181818181818183</v>
          </cell>
          <cell r="F476">
            <v>18.5</v>
          </cell>
          <cell r="G476">
            <v>14.4</v>
          </cell>
        </row>
        <row r="477">
          <cell r="B477">
            <v>54000303</v>
          </cell>
          <cell r="C477" t="str">
            <v>ابريق شاي ستانلس 1.5 لتر - الصين</v>
          </cell>
          <cell r="D477" t="str">
            <v>ابريق</v>
          </cell>
          <cell r="E477">
            <v>15.625</v>
          </cell>
          <cell r="F477">
            <v>25</v>
          </cell>
          <cell r="G477">
            <v>15</v>
          </cell>
        </row>
        <row r="478">
          <cell r="B478">
            <v>54000304</v>
          </cell>
          <cell r="C478" t="str">
            <v>طقم طناجر 3قطع - ابو عين  -محلي</v>
          </cell>
          <cell r="D478" t="str">
            <v>طقم</v>
          </cell>
          <cell r="E478">
            <v>65.454545454545453</v>
          </cell>
          <cell r="F478">
            <v>65</v>
          </cell>
          <cell r="G478">
            <v>0</v>
          </cell>
        </row>
        <row r="479">
          <cell r="B479">
            <v>54000305</v>
          </cell>
          <cell r="C479" t="str">
            <v>طقم طناجر 3 قطع - الجوهرة - محلي</v>
          </cell>
          <cell r="D479" t="str">
            <v>طقم</v>
          </cell>
          <cell r="E479">
            <v>0</v>
          </cell>
          <cell r="F479">
            <v>0</v>
          </cell>
          <cell r="G479">
            <v>45</v>
          </cell>
        </row>
        <row r="480">
          <cell r="B480">
            <v>54000401</v>
          </cell>
          <cell r="C480" t="str">
            <v xml:space="preserve"> طنجرة ضغط  ستيل سلامبوس- برتغال - حجم 12 لتر</v>
          </cell>
          <cell r="D480" t="str">
            <v>طنجرة</v>
          </cell>
          <cell r="E480">
            <v>390.71428571428572</v>
          </cell>
          <cell r="F480">
            <v>540</v>
          </cell>
          <cell r="G480">
            <v>380</v>
          </cell>
        </row>
        <row r="481">
          <cell r="B481">
            <v>54000402</v>
          </cell>
          <cell r="C481" t="str">
            <v>طقم صواني فرن ستيل -3 قطع- الصين</v>
          </cell>
          <cell r="D481" t="str">
            <v>طقم</v>
          </cell>
          <cell r="E481">
            <v>35.200000000000003</v>
          </cell>
          <cell r="F481">
            <v>70</v>
          </cell>
          <cell r="G481">
            <v>35</v>
          </cell>
        </row>
        <row r="482">
          <cell r="B482">
            <v>54000502</v>
          </cell>
          <cell r="C482" t="str">
            <v>حمالة خضار بلاستيك للمطبخ 4 طبقات(حجم كبير)- محلي  - الأشمر</v>
          </cell>
          <cell r="D482" t="str">
            <v>حمالة - حجم كبير</v>
          </cell>
          <cell r="E482">
            <v>43.214285714285715</v>
          </cell>
          <cell r="F482">
            <v>45</v>
          </cell>
          <cell r="G482">
            <v>23.75</v>
          </cell>
        </row>
        <row r="483">
          <cell r="B483">
            <v>54000503</v>
          </cell>
          <cell r="C483" t="str">
            <v>مجرود بلاستيك -محلي</v>
          </cell>
          <cell r="D483" t="str">
            <v>مجرود</v>
          </cell>
          <cell r="E483">
            <v>2.6666666666666665</v>
          </cell>
          <cell r="F483">
            <v>9</v>
          </cell>
          <cell r="G483">
            <v>1</v>
          </cell>
        </row>
        <row r="484">
          <cell r="B484">
            <v>54000601</v>
          </cell>
          <cell r="C484" t="str">
            <v>مقلي عادي حجم (24سم) - تيفال -فرنسا</v>
          </cell>
          <cell r="D484" t="str">
            <v>مقلى</v>
          </cell>
          <cell r="E484">
            <v>78.333333333333329</v>
          </cell>
          <cell r="F484">
            <v>79.005071363635253</v>
          </cell>
          <cell r="G484">
            <v>60</v>
          </cell>
        </row>
        <row r="485">
          <cell r="B485">
            <v>54000602</v>
          </cell>
          <cell r="C485" t="str">
            <v xml:space="preserve">طقم طناجر 3 قطع  حجم 20 سم /2 لتر، حجم 26 سم / 8 لتر، حجم 30 سم / 11 لتر - تيفال - فرنسا </v>
          </cell>
          <cell r="D485" t="str">
            <v>طقم</v>
          </cell>
          <cell r="E485">
            <v>497.77777777777777</v>
          </cell>
          <cell r="F485">
            <v>700</v>
          </cell>
          <cell r="G485">
            <v>400</v>
          </cell>
        </row>
        <row r="486">
          <cell r="B486">
            <v>54000803</v>
          </cell>
          <cell r="C486" t="str">
            <v>حمالة جلي بلاستيك طبقتين -تركي</v>
          </cell>
          <cell r="D486" t="str">
            <v>حمالة</v>
          </cell>
          <cell r="E486">
            <v>29.066666666666666</v>
          </cell>
          <cell r="F486">
            <v>30</v>
          </cell>
          <cell r="G486">
            <v>0</v>
          </cell>
        </row>
        <row r="487">
          <cell r="B487">
            <v>54000806</v>
          </cell>
          <cell r="C487" t="str">
            <v>حمالة جلي  بلاستيك - طبقتين - الصين</v>
          </cell>
          <cell r="D487" t="str">
            <v>حمالة جلي</v>
          </cell>
          <cell r="E487">
            <v>0</v>
          </cell>
          <cell r="F487">
            <v>0</v>
          </cell>
          <cell r="G487">
            <v>14.25</v>
          </cell>
        </row>
        <row r="488">
          <cell r="B488">
            <v>55200101</v>
          </cell>
          <cell r="C488" t="str">
            <v>منشار يدوي شحر</v>
          </cell>
          <cell r="D488" t="str">
            <v>منشار</v>
          </cell>
          <cell r="E488">
            <v>13.333333333333334</v>
          </cell>
          <cell r="F488">
            <v>15</v>
          </cell>
          <cell r="G488">
            <v>12</v>
          </cell>
        </row>
        <row r="489">
          <cell r="B489">
            <v>55200102</v>
          </cell>
          <cell r="C489" t="str">
            <v>مفك عادي وسط  يد بلاستك</v>
          </cell>
          <cell r="D489" t="str">
            <v>مفك</v>
          </cell>
          <cell r="E489">
            <v>7</v>
          </cell>
          <cell r="F489">
            <v>10</v>
          </cell>
          <cell r="G489">
            <v>5</v>
          </cell>
        </row>
        <row r="490">
          <cell r="B490">
            <v>55200103</v>
          </cell>
          <cell r="C490" t="str">
            <v xml:space="preserve">مطرقة مع يد حجم وسط </v>
          </cell>
          <cell r="D490" t="str">
            <v>مطرقة مع يد - 1 كغم</v>
          </cell>
          <cell r="E490">
            <v>16.5</v>
          </cell>
          <cell r="F490">
            <v>15</v>
          </cell>
          <cell r="G490">
            <v>15</v>
          </cell>
        </row>
        <row r="491">
          <cell r="B491">
            <v>55200201</v>
          </cell>
          <cell r="C491" t="str">
            <v xml:space="preserve">مشط  أرض حديد مع يد </v>
          </cell>
          <cell r="D491" t="str">
            <v>مشط</v>
          </cell>
          <cell r="E491">
            <v>20.625</v>
          </cell>
          <cell r="F491">
            <v>30</v>
          </cell>
          <cell r="G491">
            <v>9</v>
          </cell>
        </row>
        <row r="492">
          <cell r="B492">
            <v>55200202</v>
          </cell>
          <cell r="C492" t="str">
            <v>طورية عريضة مع يد</v>
          </cell>
          <cell r="D492" t="str">
            <v>طورية</v>
          </cell>
          <cell r="E492">
            <v>29.375</v>
          </cell>
          <cell r="F492">
            <v>40</v>
          </cell>
          <cell r="G492">
            <v>20</v>
          </cell>
        </row>
        <row r="493">
          <cell r="B493">
            <v>55200204</v>
          </cell>
          <cell r="C493" t="str">
            <v>فاس قصير مع يد</v>
          </cell>
          <cell r="D493" t="str">
            <v>فاس</v>
          </cell>
          <cell r="E493">
            <v>17.875</v>
          </cell>
          <cell r="F493">
            <v>35</v>
          </cell>
          <cell r="G493">
            <v>15</v>
          </cell>
        </row>
        <row r="494">
          <cell r="B494">
            <v>55200301</v>
          </cell>
          <cell r="C494" t="str">
            <v>سلم خشب ستة درجات</v>
          </cell>
          <cell r="D494" t="str">
            <v>سلم</v>
          </cell>
          <cell r="E494">
            <v>104.25</v>
          </cell>
          <cell r="F494">
            <v>120</v>
          </cell>
          <cell r="G494">
            <v>72</v>
          </cell>
        </row>
        <row r="495">
          <cell r="B495">
            <v>55200501</v>
          </cell>
          <cell r="C495" t="str">
            <v>لمبة كهربائية موفرة للطاقة 15 واط</v>
          </cell>
          <cell r="D495" t="str">
            <v>لمبة</v>
          </cell>
          <cell r="E495">
            <v>9.25</v>
          </cell>
          <cell r="F495">
            <v>20</v>
          </cell>
          <cell r="G495">
            <v>5.916666666666667</v>
          </cell>
        </row>
        <row r="496">
          <cell r="B496">
            <v>56100101</v>
          </cell>
          <cell r="C496" t="str">
            <v>كلور  - محلي</v>
          </cell>
          <cell r="D496" t="str">
            <v>عبوة/4 لتر</v>
          </cell>
          <cell r="E496">
            <v>6.1</v>
          </cell>
          <cell r="F496">
            <v>7</v>
          </cell>
          <cell r="G496">
            <v>6.666666666666667</v>
          </cell>
        </row>
        <row r="497">
          <cell r="B497">
            <v>56100102</v>
          </cell>
          <cell r="C497" t="str">
            <v>ماء النار - فلاش - اردني</v>
          </cell>
          <cell r="D497" t="str">
            <v>عبوة/1 لتر</v>
          </cell>
          <cell r="E497">
            <v>8.3148148148148149</v>
          </cell>
          <cell r="F497">
            <v>11</v>
          </cell>
          <cell r="G497">
            <v>7.333333333333333</v>
          </cell>
        </row>
        <row r="498">
          <cell r="B498">
            <v>56100104</v>
          </cell>
          <cell r="C498" t="str">
            <v>صابون جلي سائل - بالموليف - اسرائيل</v>
          </cell>
          <cell r="D498" t="str">
            <v>عبوة /1لتر</v>
          </cell>
          <cell r="E498">
            <v>12.407407407407407</v>
          </cell>
          <cell r="F498">
            <v>13</v>
          </cell>
          <cell r="G498">
            <v>12.75</v>
          </cell>
        </row>
        <row r="499">
          <cell r="B499">
            <v>56100106</v>
          </cell>
          <cell r="C499" t="str">
            <v>مسحوق غسيل - ستار - محلي</v>
          </cell>
          <cell r="D499" t="str">
            <v>باكيت /1كغم</v>
          </cell>
          <cell r="E499">
            <v>7.1904761904761907</v>
          </cell>
          <cell r="F499">
            <v>7.2947739307182093</v>
          </cell>
          <cell r="G499">
            <v>8</v>
          </cell>
        </row>
        <row r="500">
          <cell r="B500">
            <v>56100107</v>
          </cell>
          <cell r="C500" t="str">
            <v>مسحوق غسيل -ايريال - تركي</v>
          </cell>
          <cell r="D500" t="str">
            <v>باكيت / 3كغم</v>
          </cell>
          <cell r="E500">
            <v>31.37037037037037</v>
          </cell>
          <cell r="F500">
            <v>38</v>
          </cell>
          <cell r="G500">
            <v>31</v>
          </cell>
        </row>
        <row r="501">
          <cell r="B501">
            <v>56100201</v>
          </cell>
          <cell r="C501" t="str">
            <v>مطهر-ديتول-ايطاليا</v>
          </cell>
          <cell r="D501" t="str">
            <v xml:space="preserve">علبة 750غم </v>
          </cell>
          <cell r="E501">
            <v>23.565217391304348</v>
          </cell>
          <cell r="F501">
            <v>25</v>
          </cell>
          <cell r="G501">
            <v>18.5</v>
          </cell>
        </row>
        <row r="502">
          <cell r="B502">
            <v>56100202</v>
          </cell>
          <cell r="C502" t="str">
            <v>ملمع زجاج - اجاكس - محلي</v>
          </cell>
          <cell r="D502" t="str">
            <v>عبوة750مل</v>
          </cell>
          <cell r="E502">
            <v>11.842105263157896</v>
          </cell>
          <cell r="F502">
            <v>17.333333333333332</v>
          </cell>
          <cell r="G502">
            <v>9</v>
          </cell>
        </row>
        <row r="503">
          <cell r="B503">
            <v>56100301</v>
          </cell>
          <cell r="C503" t="str">
            <v>مبيد حشري سائل -ريد -اجنبي</v>
          </cell>
          <cell r="D503" t="str">
            <v>عبوة /300غم</v>
          </cell>
          <cell r="E503">
            <v>14.95</v>
          </cell>
          <cell r="F503">
            <v>17</v>
          </cell>
          <cell r="G503">
            <v>13.5</v>
          </cell>
        </row>
        <row r="504">
          <cell r="B504">
            <v>56100702</v>
          </cell>
          <cell r="C504" t="str">
            <v>اصباغ احذية  سائل سلفر- تركيا</v>
          </cell>
          <cell r="D504" t="str">
            <v>عبوة /75 مل</v>
          </cell>
          <cell r="E504">
            <v>4.9090909090909092</v>
          </cell>
          <cell r="F504">
            <v>5</v>
          </cell>
          <cell r="G504">
            <v>3.5</v>
          </cell>
        </row>
        <row r="505">
          <cell r="B505">
            <v>56100704</v>
          </cell>
          <cell r="C505" t="str">
            <v>ليف جلي- اريكس</v>
          </cell>
          <cell r="D505" t="str">
            <v>5 ليف</v>
          </cell>
          <cell r="E505">
            <v>5.166666666666667</v>
          </cell>
          <cell r="F505">
            <v>8.3333333333333339</v>
          </cell>
          <cell r="G505">
            <v>4.25</v>
          </cell>
        </row>
        <row r="506">
          <cell r="B506">
            <v>56200103</v>
          </cell>
          <cell r="C506" t="str">
            <v>تكلفة شهرية  لاقامة رضيع  في حضانة</v>
          </cell>
          <cell r="D506" t="str">
            <v>شهري</v>
          </cell>
          <cell r="E506">
            <v>268.33333333333331</v>
          </cell>
          <cell r="F506">
            <v>268.23963494665645</v>
          </cell>
          <cell r="G506">
            <v>160</v>
          </cell>
        </row>
        <row r="507">
          <cell r="B507">
            <v>56200201</v>
          </cell>
          <cell r="C507" t="str">
            <v>غسيل حرام مفرد</v>
          </cell>
          <cell r="D507" t="str">
            <v>حرام</v>
          </cell>
          <cell r="E507">
            <v>19</v>
          </cell>
          <cell r="F507">
            <v>30</v>
          </cell>
          <cell r="G507">
            <v>7.666666666666667</v>
          </cell>
        </row>
        <row r="508">
          <cell r="B508">
            <v>56200202</v>
          </cell>
          <cell r="C508" t="str">
            <v>غسيل شرشف مزدوج</v>
          </cell>
          <cell r="D508" t="str">
            <v>مزدوج</v>
          </cell>
          <cell r="E508">
            <v>20.5</v>
          </cell>
          <cell r="F508">
            <v>41.666666666666664</v>
          </cell>
          <cell r="G508">
            <v>10.666666666666666</v>
          </cell>
        </row>
        <row r="509">
          <cell r="B509">
            <v>61100101</v>
          </cell>
          <cell r="C509" t="str">
            <v>روفينال لالتهاب المفاصل 100 ملغم - خاريجي -سويسرا</v>
          </cell>
          <cell r="D509" t="str">
            <v>باكيت /10 حبات</v>
          </cell>
          <cell r="E509">
            <v>14.615384615384615</v>
          </cell>
          <cell r="F509">
            <v>10</v>
          </cell>
          <cell r="G509">
            <v>12</v>
          </cell>
        </row>
        <row r="510">
          <cell r="B510">
            <v>61100102</v>
          </cell>
          <cell r="C510" t="str">
            <v>جلوكوكيز باكيت 100 حبة محلي</v>
          </cell>
          <cell r="D510" t="str">
            <v>باكيت /100 حبة</v>
          </cell>
          <cell r="E510">
            <v>19.793103448275861</v>
          </cell>
          <cell r="F510">
            <v>20</v>
          </cell>
          <cell r="G510">
            <v>14.4</v>
          </cell>
        </row>
        <row r="511">
          <cell r="B511">
            <v>61100103</v>
          </cell>
          <cell r="C511" t="str">
            <v>جيجوكسين للقلب - تريما- اسرائيل</v>
          </cell>
          <cell r="D511" t="str">
            <v>باكيت/50 حبة</v>
          </cell>
          <cell r="E511">
            <v>27.59090909090909</v>
          </cell>
          <cell r="F511">
            <v>27</v>
          </cell>
          <cell r="G511">
            <v>25</v>
          </cell>
        </row>
        <row r="512">
          <cell r="B512">
            <v>61100104</v>
          </cell>
          <cell r="C512" t="str">
            <v>توسيبال  للسعال - محلي</v>
          </cell>
          <cell r="D512" t="str">
            <v>زجاجة/100مل</v>
          </cell>
          <cell r="E512">
            <v>15.586206896551724</v>
          </cell>
          <cell r="F512">
            <v>15</v>
          </cell>
          <cell r="G512">
            <v>9.8333333333333339</v>
          </cell>
        </row>
        <row r="513">
          <cell r="B513">
            <v>61100105</v>
          </cell>
          <cell r="C513" t="str">
            <v xml:space="preserve">مضاد حيوي للعيون - جوردا سايكلين للعيون </v>
          </cell>
          <cell r="D513" t="str">
            <v>اصبع</v>
          </cell>
          <cell r="E513">
            <v>9.9655172413793096</v>
          </cell>
          <cell r="F513">
            <v>10</v>
          </cell>
          <cell r="G513">
            <v>5.4</v>
          </cell>
        </row>
        <row r="514">
          <cell r="B514">
            <v>61100107</v>
          </cell>
          <cell r="C514" t="str">
            <v>راندين / باكيت 20 حبة - زادركس</v>
          </cell>
          <cell r="D514" t="str">
            <v>باكيت/20 حبة</v>
          </cell>
          <cell r="E514">
            <v>14.037037037037036</v>
          </cell>
          <cell r="F514">
            <v>16</v>
          </cell>
          <cell r="G514">
            <v>10</v>
          </cell>
        </row>
        <row r="515">
          <cell r="B515">
            <v>61100108</v>
          </cell>
          <cell r="C515" t="str">
            <v>دكس اوتيك للأذن -تيفا- اسرائيل</v>
          </cell>
          <cell r="D515" t="str">
            <v>قطرة</v>
          </cell>
          <cell r="E515">
            <v>24.892857142857142</v>
          </cell>
          <cell r="F515">
            <v>25.333333333333332</v>
          </cell>
          <cell r="G515">
            <v>19.833333333333332</v>
          </cell>
        </row>
        <row r="516">
          <cell r="B516">
            <v>61100109</v>
          </cell>
          <cell r="C516" t="str">
            <v xml:space="preserve">حبوب منع الحمل - ميكروجينون </v>
          </cell>
          <cell r="D516" t="str">
            <v>باكيت /63 حبة</v>
          </cell>
          <cell r="E516">
            <v>39.428571428571431</v>
          </cell>
          <cell r="F516">
            <v>40</v>
          </cell>
          <cell r="G516">
            <v>39.571428571428569</v>
          </cell>
        </row>
        <row r="517">
          <cell r="B517">
            <v>61100110</v>
          </cell>
          <cell r="C517" t="str">
            <v>مضاد حيوي اموكسيكير 500 - دار الشفاء محلي</v>
          </cell>
          <cell r="D517" t="str">
            <v>باكيت /16 كبسولة</v>
          </cell>
          <cell r="E517">
            <v>15.703703703703704</v>
          </cell>
          <cell r="F517">
            <v>16</v>
          </cell>
          <cell r="G517">
            <v>9.2857142857142865</v>
          </cell>
        </row>
        <row r="518">
          <cell r="B518">
            <v>61200101</v>
          </cell>
          <cell r="C518" t="str">
            <v xml:space="preserve">قطن </v>
          </cell>
          <cell r="D518" t="str">
            <v>باكيت / 70غم</v>
          </cell>
          <cell r="E518">
            <v>4.5</v>
          </cell>
          <cell r="F518">
            <v>5</v>
          </cell>
          <cell r="G518">
            <v>3</v>
          </cell>
        </row>
        <row r="519">
          <cell r="B519">
            <v>61200102</v>
          </cell>
          <cell r="C519" t="str">
            <v>يود مطهر للجروح - محلي</v>
          </cell>
          <cell r="D519" t="str">
            <v>عبوة /60 مل</v>
          </cell>
          <cell r="E519">
            <v>5.6071428571428568</v>
          </cell>
          <cell r="F519">
            <v>10</v>
          </cell>
          <cell r="G519">
            <v>3.1666666666666665</v>
          </cell>
        </row>
        <row r="520">
          <cell r="B520">
            <v>61200103</v>
          </cell>
          <cell r="C520" t="str">
            <v>ميزان حرارة علاجي رقمي "عن طريق الفم والابط"</v>
          </cell>
          <cell r="D520" t="str">
            <v>ميزان حرارة</v>
          </cell>
          <cell r="E520">
            <v>11.933333333333334</v>
          </cell>
          <cell r="F520">
            <v>15</v>
          </cell>
          <cell r="G520">
            <v>7.0769230769230766</v>
          </cell>
        </row>
        <row r="521">
          <cell r="B521">
            <v>61200104</v>
          </cell>
          <cell r="C521" t="str">
            <v>اختبار حمل منزلي</v>
          </cell>
          <cell r="D521" t="str">
            <v>اختبار حمل</v>
          </cell>
          <cell r="E521">
            <v>5.3</v>
          </cell>
          <cell r="F521">
            <v>10</v>
          </cell>
          <cell r="G521">
            <v>3.7692307692307692</v>
          </cell>
        </row>
        <row r="522">
          <cell r="B522">
            <v>61300101</v>
          </cell>
          <cell r="C522" t="str">
            <v>عدسات نظارات زجاج</v>
          </cell>
          <cell r="D522" t="str">
            <v>زوج</v>
          </cell>
          <cell r="E522">
            <v>66</v>
          </cell>
          <cell r="F522">
            <v>110</v>
          </cell>
          <cell r="G522">
            <v>45</v>
          </cell>
        </row>
        <row r="523">
          <cell r="B523">
            <v>61300102</v>
          </cell>
          <cell r="C523" t="str">
            <v>عدسات نظارات زجاج ملون اتوماتيك</v>
          </cell>
          <cell r="D523" t="str">
            <v>زوج</v>
          </cell>
          <cell r="E523">
            <v>122</v>
          </cell>
          <cell r="F523">
            <v>200</v>
          </cell>
          <cell r="G523">
            <v>70</v>
          </cell>
        </row>
        <row r="524">
          <cell r="B524">
            <v>62100101</v>
          </cell>
          <cell r="C524" t="str">
            <v>كشفية طبيب عام اولى</v>
          </cell>
          <cell r="D524" t="str">
            <v>كشفية</v>
          </cell>
          <cell r="E524">
            <v>40.833333333333336</v>
          </cell>
          <cell r="F524">
            <v>100</v>
          </cell>
          <cell r="G524">
            <v>40</v>
          </cell>
        </row>
        <row r="525">
          <cell r="B525">
            <v>62100202</v>
          </cell>
          <cell r="C525" t="str">
            <v>كشفية طبيب عيون اولى</v>
          </cell>
          <cell r="D525" t="str">
            <v>كشفية</v>
          </cell>
          <cell r="E525">
            <v>66.666666666666671</v>
          </cell>
          <cell r="F525">
            <v>150</v>
          </cell>
          <cell r="G525">
            <v>20</v>
          </cell>
        </row>
        <row r="526">
          <cell r="B526">
            <v>62100203</v>
          </cell>
          <cell r="C526" t="str">
            <v>كشفية طبيب نسائية اولى</v>
          </cell>
          <cell r="D526" t="str">
            <v>كشفية</v>
          </cell>
          <cell r="E526">
            <v>55.625</v>
          </cell>
          <cell r="F526">
            <v>85</v>
          </cell>
          <cell r="G526">
            <v>20</v>
          </cell>
        </row>
        <row r="527">
          <cell r="B527">
            <v>62200101</v>
          </cell>
          <cell r="C527" t="str">
            <v>خلع اسنان عادي</v>
          </cell>
          <cell r="D527" t="str">
            <v>خلع سن او طاحونة</v>
          </cell>
          <cell r="E527">
            <v>50.789473684210527</v>
          </cell>
          <cell r="F527">
            <v>150</v>
          </cell>
          <cell r="G527">
            <v>26.25</v>
          </cell>
        </row>
        <row r="528">
          <cell r="B528">
            <v>62200102</v>
          </cell>
          <cell r="C528" t="str">
            <v>حشوات ضرس خلفية / عادية</v>
          </cell>
          <cell r="D528" t="str">
            <v>حشوة</v>
          </cell>
          <cell r="E528">
            <v>88.421052631578945</v>
          </cell>
          <cell r="F528">
            <v>150</v>
          </cell>
          <cell r="G528">
            <v>26</v>
          </cell>
        </row>
        <row r="529">
          <cell r="B529">
            <v>62300101</v>
          </cell>
          <cell r="C529" t="str">
            <v>فحص C.B.C محتويات الدم</v>
          </cell>
          <cell r="D529" t="str">
            <v>فحص</v>
          </cell>
          <cell r="E529">
            <v>24</v>
          </cell>
          <cell r="F529">
            <v>25</v>
          </cell>
          <cell r="G529">
            <v>10</v>
          </cell>
        </row>
        <row r="530">
          <cell r="B530">
            <v>62300102</v>
          </cell>
          <cell r="C530" t="str">
            <v>فحص السكري</v>
          </cell>
          <cell r="D530" t="str">
            <v>فحص</v>
          </cell>
          <cell r="E530">
            <v>14.166666666666666</v>
          </cell>
          <cell r="F530">
            <v>16.666666666666668</v>
          </cell>
          <cell r="G530">
            <v>5.5</v>
          </cell>
        </row>
        <row r="531">
          <cell r="B531">
            <v>62300103</v>
          </cell>
          <cell r="C531" t="str">
            <v>فحص الحمل بالدم</v>
          </cell>
          <cell r="D531" t="str">
            <v>فحص</v>
          </cell>
          <cell r="E531">
            <v>19.444444444444443</v>
          </cell>
          <cell r="F531">
            <v>41.666666666666664</v>
          </cell>
          <cell r="G531">
            <v>9.3333333333333339</v>
          </cell>
        </row>
        <row r="532">
          <cell r="B532">
            <v>62300104</v>
          </cell>
          <cell r="C532" t="str">
            <v>فحص كولسترول</v>
          </cell>
          <cell r="D532" t="str">
            <v>فحص</v>
          </cell>
          <cell r="E532">
            <v>20.555555555555557</v>
          </cell>
          <cell r="F532">
            <v>35</v>
          </cell>
          <cell r="G532">
            <v>10</v>
          </cell>
        </row>
        <row r="533">
          <cell r="B533">
            <v>62300105</v>
          </cell>
          <cell r="C533" t="str">
            <v>صورة ملونة للمعدة</v>
          </cell>
          <cell r="D533" t="str">
            <v>صورة</v>
          </cell>
          <cell r="E533">
            <v>266</v>
          </cell>
          <cell r="F533">
            <v>288.52566350290027</v>
          </cell>
          <cell r="G533">
            <v>280</v>
          </cell>
        </row>
        <row r="534">
          <cell r="B534">
            <v>62300201</v>
          </cell>
          <cell r="C534" t="str">
            <v>خدمات تدليك</v>
          </cell>
          <cell r="D534" t="str">
            <v>خدمة</v>
          </cell>
          <cell r="E534">
            <v>60</v>
          </cell>
          <cell r="F534">
            <v>80</v>
          </cell>
          <cell r="G534">
            <v>15</v>
          </cell>
        </row>
        <row r="535">
          <cell r="B535">
            <v>63010102</v>
          </cell>
          <cell r="C535" t="str">
            <v>مبيت في غرفة مشتركة دون علاج - مستشفى حكومي</v>
          </cell>
          <cell r="D535" t="str">
            <v>ليلة واحدة</v>
          </cell>
          <cell r="E535">
            <v>483.33333333333331</v>
          </cell>
          <cell r="F535">
            <v>520.28594135945809</v>
          </cell>
          <cell r="G535">
            <v>150</v>
          </cell>
        </row>
        <row r="536">
          <cell r="B536">
            <v>63010201</v>
          </cell>
          <cell r="C536" t="str">
            <v>اجرة طبيب / عملية جراحية  للزائدة - مستشفى حكومي</v>
          </cell>
          <cell r="D536" t="str">
            <v>ليلة واحدة</v>
          </cell>
          <cell r="E536">
            <v>480</v>
          </cell>
          <cell r="F536">
            <v>520.28594135945809</v>
          </cell>
          <cell r="G536">
            <v>300</v>
          </cell>
        </row>
        <row r="537">
          <cell r="B537">
            <v>63020101</v>
          </cell>
          <cell r="C537" t="str">
            <v>مبيت في غرفة خاصة دون العلاج / مستشفى خاص</v>
          </cell>
          <cell r="D537" t="str">
            <v>ليلة واحدة</v>
          </cell>
          <cell r="E537">
            <v>517.14285714285711</v>
          </cell>
          <cell r="F537">
            <v>1400</v>
          </cell>
          <cell r="G537">
            <v>165</v>
          </cell>
        </row>
        <row r="538">
          <cell r="B538">
            <v>63020102</v>
          </cell>
          <cell r="C538" t="str">
            <v>مبيت في غرفة مشتركة دون علاج / مستشفى خاص</v>
          </cell>
          <cell r="D538" t="str">
            <v>ليلة واحدة</v>
          </cell>
          <cell r="E538">
            <v>285.625</v>
          </cell>
          <cell r="F538">
            <v>1000</v>
          </cell>
          <cell r="G538">
            <v>90</v>
          </cell>
        </row>
        <row r="539">
          <cell r="B539">
            <v>63020201</v>
          </cell>
          <cell r="C539" t="str">
            <v>اجرة طبيب / عملية جراحية  للزائدة / مستشفى خاص</v>
          </cell>
          <cell r="D539" t="str">
            <v>ساعة</v>
          </cell>
          <cell r="E539">
            <v>1475</v>
          </cell>
          <cell r="F539">
            <v>3000</v>
          </cell>
          <cell r="G539">
            <v>490</v>
          </cell>
        </row>
        <row r="540">
          <cell r="B540">
            <v>71100103</v>
          </cell>
          <cell r="C540" t="str">
            <v>سياره فيات تايبو 2017 جير عادي 6+1 قوة ماتور 1600 خصوصي محرك ديزل اكافة المواصفات نتاج ايطاليا</v>
          </cell>
          <cell r="D540" t="str">
            <v>سيارة</v>
          </cell>
          <cell r="E540">
            <v>123500</v>
          </cell>
          <cell r="F540">
            <v>65000</v>
          </cell>
          <cell r="G540">
            <v>131820.62083198968</v>
          </cell>
        </row>
        <row r="541">
          <cell r="B541">
            <v>71100104</v>
          </cell>
          <cell r="C541" t="str">
            <v>سيارة جولف موديل 2017  قوة ماتور 1400 جير اتوماتك - محرك بنزين - انتاج ألمانيا</v>
          </cell>
          <cell r="D541" t="str">
            <v>سيارة</v>
          </cell>
          <cell r="E541">
            <v>136000</v>
          </cell>
          <cell r="F541">
            <v>107700</v>
          </cell>
          <cell r="G541">
            <v>136250</v>
          </cell>
        </row>
        <row r="542">
          <cell r="B542">
            <v>71100106</v>
          </cell>
          <cell r="C542" t="str">
            <v>سيارة ACCENT  موديل 2017 قوة ماتور 1600 جير اتوماتك فل ابشن - محرك بنزين - انتاج كوريا</v>
          </cell>
          <cell r="D542" t="str">
            <v>سيارة</v>
          </cell>
          <cell r="E542">
            <v>90000</v>
          </cell>
          <cell r="F542">
            <v>85000</v>
          </cell>
          <cell r="G542">
            <v>98416.666666666672</v>
          </cell>
        </row>
        <row r="543">
          <cell r="B543">
            <v>71100107</v>
          </cell>
          <cell r="C543" t="str">
            <v>سيارة كيا ريو موديل 2017 H5 قوة المحرك 1400 جير اتوماتك - محرك بنزين - انتاج كوريا</v>
          </cell>
          <cell r="D543" t="str">
            <v>سيارة</v>
          </cell>
          <cell r="E543">
            <v>92500</v>
          </cell>
          <cell r="F543">
            <v>82000</v>
          </cell>
          <cell r="G543">
            <v>105173.55469977771</v>
          </cell>
        </row>
        <row r="544">
          <cell r="B544">
            <v>71100110</v>
          </cell>
          <cell r="C544" t="str">
            <v>سيارة جراند بونتو موديل 2017 قوة ماتور 1400 جير عادي - محرك بنزين - انتاج ايطاليا</v>
          </cell>
          <cell r="D544" t="str">
            <v>سيارة</v>
          </cell>
          <cell r="E544">
            <v>95000</v>
          </cell>
          <cell r="F544">
            <v>75000</v>
          </cell>
          <cell r="G544">
            <v>95000</v>
          </cell>
        </row>
        <row r="545">
          <cell r="B545">
            <v>71300101</v>
          </cell>
          <cell r="C545" t="str">
            <v>دراجة هوائية قطر 26 انش - ماونتين - الصين</v>
          </cell>
          <cell r="D545" t="str">
            <v>دراجة</v>
          </cell>
          <cell r="E545">
            <v>444.16666666666669</v>
          </cell>
          <cell r="F545">
            <v>558.96304196696292</v>
          </cell>
          <cell r="G545">
            <v>340</v>
          </cell>
        </row>
        <row r="546">
          <cell r="B546">
            <v>71300102</v>
          </cell>
          <cell r="C546" t="str">
            <v>دراجة هوائية قطر 20 انش -B.M.X -  الصين</v>
          </cell>
          <cell r="D546" t="str">
            <v>دراجة</v>
          </cell>
          <cell r="E546">
            <v>259.23076923076923</v>
          </cell>
          <cell r="F546">
            <v>399.15340291694048</v>
          </cell>
          <cell r="G546">
            <v>183.33333333333334</v>
          </cell>
        </row>
        <row r="547">
          <cell r="B547">
            <v>72100101</v>
          </cell>
          <cell r="C547" t="str">
            <v>اطار ستيل 13/135 GR -  صيني</v>
          </cell>
          <cell r="D547" t="str">
            <v>اطار</v>
          </cell>
          <cell r="E547">
            <v>137.14285714285714</v>
          </cell>
          <cell r="F547">
            <v>150</v>
          </cell>
          <cell r="G547">
            <v>200</v>
          </cell>
        </row>
        <row r="548">
          <cell r="B548">
            <v>72100103</v>
          </cell>
          <cell r="C548" t="str">
            <v>اطار ستيل 165/70/14 - هان كوك كوري</v>
          </cell>
          <cell r="D548" t="str">
            <v>اطار</v>
          </cell>
          <cell r="E548">
            <v>187.5</v>
          </cell>
          <cell r="F548">
            <v>225</v>
          </cell>
          <cell r="G548">
            <v>270</v>
          </cell>
        </row>
        <row r="549">
          <cell r="B549">
            <v>72100104</v>
          </cell>
          <cell r="C549" t="str">
            <v>اطار ستيل 14/185 - هان كوك كوريا</v>
          </cell>
          <cell r="D549" t="str">
            <v>اطار</v>
          </cell>
          <cell r="E549">
            <v>256.25</v>
          </cell>
          <cell r="F549">
            <v>275</v>
          </cell>
          <cell r="G549">
            <v>370</v>
          </cell>
        </row>
        <row r="550">
          <cell r="B550">
            <v>72100201</v>
          </cell>
          <cell r="C550" t="str">
            <v>بريك فيات امامي من 2006 فما فوق (بونتو)</v>
          </cell>
          <cell r="D550" t="str">
            <v>زوج</v>
          </cell>
          <cell r="E550">
            <v>58.94736842105263</v>
          </cell>
          <cell r="F550">
            <v>63.384898014023314</v>
          </cell>
          <cell r="G550">
            <v>28</v>
          </cell>
        </row>
        <row r="551">
          <cell r="B551">
            <v>72100202</v>
          </cell>
          <cell r="C551" t="str">
            <v>مساحات 20 انش سيلكون - wurth - المانيا</v>
          </cell>
          <cell r="D551" t="str">
            <v>زوج</v>
          </cell>
          <cell r="E551">
            <v>52.6875</v>
          </cell>
          <cell r="F551">
            <v>48.747746226886917</v>
          </cell>
          <cell r="G551">
            <v>26</v>
          </cell>
        </row>
        <row r="552">
          <cell r="B552">
            <v>72100203</v>
          </cell>
          <cell r="C552" t="str">
            <v>بوجيات سيارة - الكتروني - روسي</v>
          </cell>
          <cell r="D552" t="str">
            <v>طقم</v>
          </cell>
          <cell r="E552">
            <v>43.53846153846154</v>
          </cell>
          <cell r="F552">
            <v>43.668787709202697</v>
          </cell>
          <cell r="G552">
            <v>42.777777777777779</v>
          </cell>
        </row>
        <row r="553">
          <cell r="B553">
            <v>72100204</v>
          </cell>
          <cell r="C553" t="str">
            <v>بلاتين سيارة سوبارو - اليابان</v>
          </cell>
          <cell r="D553" t="str">
            <v>بلاتين</v>
          </cell>
          <cell r="E553">
            <v>14.833333333333334</v>
          </cell>
          <cell r="F553">
            <v>28.513748112463261</v>
          </cell>
          <cell r="G553">
            <v>13.777777777777779</v>
          </cell>
        </row>
        <row r="554">
          <cell r="B554">
            <v>72100206</v>
          </cell>
          <cell r="C554" t="str">
            <v>فلتر زيت اسكودا - اكتافيانيو - الاصلي - المانيا</v>
          </cell>
          <cell r="D554" t="str">
            <v>فلتر</v>
          </cell>
          <cell r="E554">
            <v>27.8125</v>
          </cell>
          <cell r="F554">
            <v>25.690129186861839</v>
          </cell>
          <cell r="G554">
            <v>16.545454545454547</v>
          </cell>
        </row>
        <row r="555">
          <cell r="B555">
            <v>72200102</v>
          </cell>
          <cell r="C555" t="str">
            <v>بنزين 95 بدون رصاص - اسرائيل</v>
          </cell>
          <cell r="D555" t="str">
            <v>1 لتر</v>
          </cell>
          <cell r="E555">
            <v>6.1699999999999973</v>
          </cell>
          <cell r="F555">
            <v>6.37</v>
          </cell>
          <cell r="G555">
            <v>6.1700000000000008</v>
          </cell>
        </row>
        <row r="556">
          <cell r="B556">
            <v>72200103</v>
          </cell>
          <cell r="C556" t="str">
            <v>بنزين 98 بدون رصاص -  اسرائيل</v>
          </cell>
          <cell r="D556" t="str">
            <v>1 لتر</v>
          </cell>
          <cell r="E556">
            <v>6.89</v>
          </cell>
          <cell r="F556">
            <v>8.02</v>
          </cell>
          <cell r="G556">
            <v>6.89</v>
          </cell>
        </row>
        <row r="557">
          <cell r="B557">
            <v>72200104</v>
          </cell>
          <cell r="C557" t="str">
            <v>سولار - اسرائيل</v>
          </cell>
          <cell r="D557" t="str">
            <v>1 لتر</v>
          </cell>
          <cell r="E557">
            <v>4.9599999999999982</v>
          </cell>
          <cell r="F557">
            <v>6.3499999999999988</v>
          </cell>
          <cell r="G557">
            <v>4.9599999999999982</v>
          </cell>
        </row>
        <row r="558">
          <cell r="B558">
            <v>72200202</v>
          </cell>
          <cell r="C558" t="str">
            <v>زيت ماتور بنزين- كاسترول - اسرائيل</v>
          </cell>
          <cell r="D558" t="str">
            <v>علبة /1 لتر</v>
          </cell>
          <cell r="E558">
            <v>17.727272727272727</v>
          </cell>
          <cell r="F558">
            <v>22.5</v>
          </cell>
          <cell r="G558">
            <v>14.166666666666666</v>
          </cell>
        </row>
        <row r="559">
          <cell r="B559">
            <v>72200203</v>
          </cell>
          <cell r="C559" t="str">
            <v>زيت ماتور ديزل - باز - اسرائيل</v>
          </cell>
          <cell r="D559" t="str">
            <v>علبة / 4 لتر</v>
          </cell>
          <cell r="E559">
            <v>50.625</v>
          </cell>
          <cell r="F559">
            <v>37.5</v>
          </cell>
          <cell r="G559">
            <v>53</v>
          </cell>
        </row>
        <row r="560">
          <cell r="B560">
            <v>72200205</v>
          </cell>
          <cell r="C560" t="str">
            <v>زيت بريك - أمريكي</v>
          </cell>
          <cell r="D560" t="str">
            <v>علبه/330 مل</v>
          </cell>
          <cell r="E560">
            <v>10.117647058823529</v>
          </cell>
          <cell r="F560">
            <v>12.5</v>
          </cell>
          <cell r="G560">
            <v>10.272727272727273</v>
          </cell>
        </row>
        <row r="561">
          <cell r="B561">
            <v>72300101</v>
          </cell>
          <cell r="C561" t="str">
            <v>اصلاح ميزان سيارة</v>
          </cell>
          <cell r="D561" t="str">
            <v>اصلاح</v>
          </cell>
          <cell r="E561">
            <v>41</v>
          </cell>
          <cell r="F561">
            <v>41.690140993314976</v>
          </cell>
          <cell r="G561">
            <v>20</v>
          </cell>
        </row>
        <row r="562">
          <cell r="B562">
            <v>72300102</v>
          </cell>
          <cell r="C562" t="str">
            <v>اجرة تركيب بريكات امامي وخلفي سياره بولو صغيره</v>
          </cell>
          <cell r="D562" t="str">
            <v>تركيب</v>
          </cell>
          <cell r="E562">
            <v>58.571428571428569</v>
          </cell>
          <cell r="F562">
            <v>60.399139292021786</v>
          </cell>
          <cell r="G562">
            <v>36.666666666666664</v>
          </cell>
        </row>
        <row r="563">
          <cell r="B563">
            <v>72300201</v>
          </cell>
          <cell r="C563" t="str">
            <v>غسيل بودي سيارة</v>
          </cell>
          <cell r="D563" t="str">
            <v>غسيل</v>
          </cell>
          <cell r="E563">
            <v>17.777777777777779</v>
          </cell>
          <cell r="F563">
            <v>40</v>
          </cell>
          <cell r="G563">
            <v>10</v>
          </cell>
        </row>
        <row r="564">
          <cell r="B564">
            <v>72400102</v>
          </cell>
          <cell r="C564" t="str">
            <v>اجرة موقف سيارة لمرة واحدة</v>
          </cell>
          <cell r="D564" t="str">
            <v>اجرة</v>
          </cell>
          <cell r="E564">
            <v>7.4</v>
          </cell>
          <cell r="F564">
            <v>20</v>
          </cell>
          <cell r="G564">
            <v>2</v>
          </cell>
        </row>
        <row r="565">
          <cell r="B565">
            <v>72400201</v>
          </cell>
          <cell r="C565" t="str">
            <v>درس تعليم سيارة خصوصي</v>
          </cell>
          <cell r="D565" t="str">
            <v>درس / 40 دقيقة</v>
          </cell>
          <cell r="E565">
            <v>90</v>
          </cell>
          <cell r="F565">
            <v>140</v>
          </cell>
          <cell r="G565">
            <v>67.5</v>
          </cell>
        </row>
        <row r="566">
          <cell r="B566">
            <v>73200103</v>
          </cell>
          <cell r="C566" t="str">
            <v>اجرة تاكسي مشترك طولكرم - نابلس</v>
          </cell>
          <cell r="D566" t="str">
            <v>سفرة</v>
          </cell>
          <cell r="E566">
            <v>10</v>
          </cell>
          <cell r="F566">
            <v>0</v>
          </cell>
          <cell r="G566">
            <v>0</v>
          </cell>
        </row>
        <row r="567">
          <cell r="B567">
            <v>73200105</v>
          </cell>
          <cell r="C567" t="str">
            <v>اجرة تاكسي مشترك قلقيلية-نابلس</v>
          </cell>
          <cell r="D567" t="str">
            <v>سفرة</v>
          </cell>
          <cell r="E567">
            <v>11.5</v>
          </cell>
          <cell r="F567">
            <v>0</v>
          </cell>
          <cell r="G567">
            <v>0</v>
          </cell>
        </row>
        <row r="568">
          <cell r="B568">
            <v>73200109</v>
          </cell>
          <cell r="C568" t="str">
            <v>اجرة تاكسي مشترك نابلس -رام الله</v>
          </cell>
          <cell r="D568" t="str">
            <v>سفرة</v>
          </cell>
          <cell r="E568">
            <v>17</v>
          </cell>
          <cell r="F568">
            <v>0</v>
          </cell>
          <cell r="G568">
            <v>0</v>
          </cell>
        </row>
        <row r="569">
          <cell r="B569">
            <v>73200112</v>
          </cell>
          <cell r="C569" t="str">
            <v>اجرة تاكسي مشترك رام الله - عناتا - القدس</v>
          </cell>
          <cell r="D569" t="str">
            <v>سفرة</v>
          </cell>
          <cell r="E569">
            <v>7.5</v>
          </cell>
          <cell r="F569">
            <v>7.5</v>
          </cell>
          <cell r="G569">
            <v>0</v>
          </cell>
        </row>
        <row r="570">
          <cell r="B570">
            <v>73200113</v>
          </cell>
          <cell r="C570" t="str">
            <v>اجرة تاكسي مشترك رام الله - اريحا</v>
          </cell>
          <cell r="D570" t="str">
            <v>سفرة</v>
          </cell>
          <cell r="E570">
            <v>18</v>
          </cell>
          <cell r="F570">
            <v>0</v>
          </cell>
          <cell r="G570">
            <v>0</v>
          </cell>
        </row>
        <row r="571">
          <cell r="B571">
            <v>73200114</v>
          </cell>
          <cell r="C571" t="str">
            <v>اجرة تاكسي مشترك بيت لحم - رام الله</v>
          </cell>
          <cell r="D571" t="str">
            <v>سفرة</v>
          </cell>
          <cell r="E571">
            <v>20</v>
          </cell>
          <cell r="F571">
            <v>0</v>
          </cell>
          <cell r="G571">
            <v>0</v>
          </cell>
        </row>
        <row r="572">
          <cell r="B572">
            <v>73200115</v>
          </cell>
          <cell r="C572" t="str">
            <v>اجرة تاكسي مشترك بيت لحم - الخليل</v>
          </cell>
          <cell r="D572" t="str">
            <v>سفرة</v>
          </cell>
          <cell r="E572">
            <v>9.5</v>
          </cell>
          <cell r="F572">
            <v>0</v>
          </cell>
          <cell r="G572">
            <v>0</v>
          </cell>
        </row>
        <row r="573">
          <cell r="B573">
            <v>73200116</v>
          </cell>
          <cell r="C573" t="str">
            <v>أجرة تاكسي طلب داخل مدينة غزة</v>
          </cell>
          <cell r="D573" t="str">
            <v>سفرة</v>
          </cell>
          <cell r="E573">
            <v>0</v>
          </cell>
          <cell r="F573">
            <v>0</v>
          </cell>
          <cell r="G573">
            <v>10</v>
          </cell>
        </row>
        <row r="574">
          <cell r="B574">
            <v>73200117</v>
          </cell>
          <cell r="C574" t="str">
            <v>أجرة تاكسي مشترك داخل مدينة غزة</v>
          </cell>
          <cell r="D574" t="str">
            <v>سفرة</v>
          </cell>
          <cell r="E574">
            <v>0</v>
          </cell>
          <cell r="F574">
            <v>0</v>
          </cell>
          <cell r="G574">
            <v>2</v>
          </cell>
        </row>
        <row r="575">
          <cell r="B575">
            <v>73200120</v>
          </cell>
          <cell r="C575" t="str">
            <v>أجرة تاكسي مشترك غزة - خان يونس</v>
          </cell>
          <cell r="D575" t="str">
            <v>سفرة</v>
          </cell>
          <cell r="E575">
            <v>0</v>
          </cell>
          <cell r="F575">
            <v>0</v>
          </cell>
          <cell r="G575">
            <v>6</v>
          </cell>
        </row>
        <row r="576">
          <cell r="B576">
            <v>73200121</v>
          </cell>
          <cell r="C576" t="str">
            <v>أجرة تاكسي مشترك النصيرات - غزة</v>
          </cell>
          <cell r="D576" t="str">
            <v>سفرة</v>
          </cell>
          <cell r="E576">
            <v>0</v>
          </cell>
          <cell r="F576">
            <v>0</v>
          </cell>
          <cell r="G576">
            <v>3</v>
          </cell>
        </row>
        <row r="577">
          <cell r="B577">
            <v>73200203</v>
          </cell>
          <cell r="C577" t="str">
            <v>اجرة باص طولكرم - نابلس</v>
          </cell>
          <cell r="D577" t="str">
            <v>سفرة</v>
          </cell>
          <cell r="E577">
            <v>7</v>
          </cell>
          <cell r="F577">
            <v>0</v>
          </cell>
          <cell r="G577">
            <v>0</v>
          </cell>
        </row>
        <row r="578">
          <cell r="B578">
            <v>73200204</v>
          </cell>
          <cell r="C578" t="str">
            <v>اجرة باص طولكرم - رام الله</v>
          </cell>
          <cell r="D578" t="str">
            <v>سفرة</v>
          </cell>
          <cell r="E578">
            <v>17.5</v>
          </cell>
          <cell r="F578">
            <v>0</v>
          </cell>
          <cell r="G578">
            <v>0</v>
          </cell>
        </row>
        <row r="579">
          <cell r="B579">
            <v>73200206</v>
          </cell>
          <cell r="C579" t="str">
            <v>اجرة باص قلقيلية - نابلس</v>
          </cell>
          <cell r="D579" t="str">
            <v>سفرة</v>
          </cell>
          <cell r="E579">
            <v>8.5</v>
          </cell>
          <cell r="F579">
            <v>0</v>
          </cell>
          <cell r="G579">
            <v>0</v>
          </cell>
        </row>
        <row r="580">
          <cell r="B580">
            <v>73200208</v>
          </cell>
          <cell r="C580" t="str">
            <v>اجرة باص نابلس -جنين</v>
          </cell>
          <cell r="D580" t="str">
            <v>سفرة</v>
          </cell>
          <cell r="E580">
            <v>10.5</v>
          </cell>
          <cell r="F580">
            <v>0</v>
          </cell>
          <cell r="G580">
            <v>0</v>
          </cell>
        </row>
        <row r="581">
          <cell r="B581">
            <v>73200209</v>
          </cell>
          <cell r="C581" t="str">
            <v>اجرة باص نابلس -رام الله</v>
          </cell>
          <cell r="D581" t="str">
            <v>سفرة</v>
          </cell>
          <cell r="E581">
            <v>11.5</v>
          </cell>
          <cell r="F581">
            <v>0</v>
          </cell>
          <cell r="G581">
            <v>0</v>
          </cell>
        </row>
        <row r="582">
          <cell r="B582">
            <v>73200210</v>
          </cell>
          <cell r="C582" t="str">
            <v>اجرة باص رام الله - القدس (مباشر)</v>
          </cell>
          <cell r="D582" t="str">
            <v>سفرة</v>
          </cell>
          <cell r="E582">
            <v>8</v>
          </cell>
          <cell r="F582">
            <v>8</v>
          </cell>
          <cell r="G582">
            <v>0</v>
          </cell>
        </row>
        <row r="583">
          <cell r="B583">
            <v>73200214</v>
          </cell>
          <cell r="C583" t="str">
            <v>أجرة باص دير البلح - غزة</v>
          </cell>
          <cell r="D583" t="str">
            <v>سفرة</v>
          </cell>
          <cell r="E583">
            <v>0</v>
          </cell>
          <cell r="F583">
            <v>0</v>
          </cell>
          <cell r="G583">
            <v>3</v>
          </cell>
        </row>
        <row r="584">
          <cell r="B584">
            <v>73300102</v>
          </cell>
          <cell r="C584" t="str">
            <v>تذكرة طائرة ذهاب واياب – درجة اقتصادية – الخطوط الملكية الاردنية – من عمان الى الامارات مباشرة (من تاريخ الزيارة لمدة اسبوع 7 ايام)</v>
          </cell>
          <cell r="D584" t="str">
            <v>ذهاب واياب</v>
          </cell>
          <cell r="E584">
            <v>1557.1379310344828</v>
          </cell>
          <cell r="F584">
            <v>1782.9482928160903</v>
          </cell>
          <cell r="G584">
            <v>1512</v>
          </cell>
        </row>
        <row r="585">
          <cell r="B585">
            <v>73300103</v>
          </cell>
          <cell r="C585" t="str">
            <v>تذكرة طائرة ذهاب اياب - درجة اقتصادية - الخطوط الملكية الاردنية - من عمان  الى لندن مباشرة (من تاريخ الزيارة لمدة 7 أيام</v>
          </cell>
          <cell r="D585" t="str">
            <v>ذهاب واياب</v>
          </cell>
          <cell r="E585">
            <v>3486.4137931034484</v>
          </cell>
          <cell r="F585">
            <v>4357.635175958656</v>
          </cell>
          <cell r="G585">
            <v>3204</v>
          </cell>
        </row>
        <row r="586">
          <cell r="B586">
            <v>73300104</v>
          </cell>
          <cell r="C586" t="str">
            <v>تذكرة طائرة ذهاب واياب – درجة اقتصادية – الخطوط الملكية الاردنية – من عمان الى نيويرورك (واشنطن) مباشرة (من تاريخ الزيارة لمدة اسبوع 7 أيام)</v>
          </cell>
          <cell r="D586" t="str">
            <v>ذهاب واياب</v>
          </cell>
          <cell r="E586">
            <v>4610.8965517241377</v>
          </cell>
          <cell r="F586">
            <v>6207.7920908492397</v>
          </cell>
          <cell r="G586">
            <v>3960</v>
          </cell>
        </row>
        <row r="587">
          <cell r="B587">
            <v>81200101</v>
          </cell>
          <cell r="C587" t="str">
            <v>تلفون لا سلكي PANASONIC يد واحدة مع كاشف وسبيكر يحفظ أرقام مع وقت وتاريخ كود 301mmb انتاج الصين- قاعدة واحدة</v>
          </cell>
          <cell r="D587" t="str">
            <v>تلفون</v>
          </cell>
          <cell r="E587">
            <v>207.18181818181819</v>
          </cell>
          <cell r="F587">
            <v>216.13426923770507</v>
          </cell>
          <cell r="G587">
            <v>126.66666666666667</v>
          </cell>
        </row>
        <row r="588">
          <cell r="B588">
            <v>81200102</v>
          </cell>
          <cell r="C588" t="str">
            <v xml:space="preserve">تلفون سلكي UNIDAN  مع كاشف وسبيكر يحفظ 8 أرقام مع تاريخ ووقت كود 5412 انتاج الصين </v>
          </cell>
          <cell r="D588" t="str">
            <v>تلفون</v>
          </cell>
          <cell r="E588">
            <v>101.81818181818181</v>
          </cell>
          <cell r="F588">
            <v>106.68106407431712</v>
          </cell>
          <cell r="G588">
            <v>90</v>
          </cell>
        </row>
        <row r="589">
          <cell r="B589">
            <v>81200104</v>
          </cell>
          <cell r="C589" t="str">
            <v>هاتف جوال - ابل - ايفون 8 (حجم الشاشة 4.7 انش، ذاكرة 64 جيجابايت، دقة كاميرا 12 ميغابيكسل)</v>
          </cell>
          <cell r="D589" t="str">
            <v>جهاز</v>
          </cell>
          <cell r="E589">
            <v>2425</v>
          </cell>
          <cell r="F589">
            <v>2438.4350280193703</v>
          </cell>
          <cell r="G589">
            <v>2850</v>
          </cell>
        </row>
        <row r="590">
          <cell r="B590">
            <v>81200105</v>
          </cell>
          <cell r="C590" t="str">
            <v>هاتف جوال - سامسونغ - جلاكسي S9 (حجم الشاشة 5.8 انش، ذاكرة 64 جيجابايت، دقة كاميرا 12 ميغابيكسل)</v>
          </cell>
          <cell r="D590" t="str">
            <v>جهاز</v>
          </cell>
          <cell r="E590">
            <v>2162.5</v>
          </cell>
          <cell r="F590">
            <v>2118.7841658341476</v>
          </cell>
          <cell r="G590">
            <v>2450</v>
          </cell>
        </row>
        <row r="591">
          <cell r="B591">
            <v>81300102</v>
          </cell>
          <cell r="C591" t="str">
            <v>تعرفة المكالمة الدولية  الاردن ومصر - هاتف ثابت - دقيقة</v>
          </cell>
          <cell r="D591" t="str">
            <v>دقيقة</v>
          </cell>
          <cell r="E591">
            <v>1.2</v>
          </cell>
          <cell r="F591">
            <v>1.1999999999999997</v>
          </cell>
          <cell r="G591">
            <v>1.1999999999999997</v>
          </cell>
        </row>
        <row r="592">
          <cell r="B592">
            <v>81300106</v>
          </cell>
          <cell r="C592" t="str">
            <v>تعرفة المكالمة الدولية الولايات المتحدة وكنداو ألاسكا وهاواي - هاتف ثابت - دقيقة</v>
          </cell>
          <cell r="D592" t="str">
            <v>دقيقة</v>
          </cell>
          <cell r="E592">
            <v>1</v>
          </cell>
          <cell r="F592">
            <v>1</v>
          </cell>
          <cell r="G592">
            <v>1</v>
          </cell>
        </row>
        <row r="593">
          <cell r="B593">
            <v>81300109</v>
          </cell>
          <cell r="C593" t="str">
            <v>كرت جوال 50 شيكل</v>
          </cell>
          <cell r="D593" t="str">
            <v>كرت</v>
          </cell>
          <cell r="E593">
            <v>50</v>
          </cell>
          <cell r="F593">
            <v>50</v>
          </cell>
          <cell r="G593">
            <v>50</v>
          </cell>
        </row>
        <row r="594">
          <cell r="B594">
            <v>81300112</v>
          </cell>
          <cell r="C594" t="str">
            <v>تعرفة المكالمة الى الهاتف الثابت داخل أراضي 48 - وقت عادي - لمدة دقيقة</v>
          </cell>
          <cell r="D594" t="str">
            <v>دقيقة</v>
          </cell>
          <cell r="E594">
            <v>0.34</v>
          </cell>
          <cell r="F594">
            <v>0.33999999999999991</v>
          </cell>
          <cell r="G594">
            <v>0.33999999999999991</v>
          </cell>
        </row>
        <row r="595">
          <cell r="B595">
            <v>81300113</v>
          </cell>
          <cell r="C595" t="str">
            <v>تعرفة المكالمة الى الهاتف الخلوي داخل أراضي 48 - وقت عادي - لمدة دقيقة</v>
          </cell>
          <cell r="D595" t="str">
            <v>دقيقة</v>
          </cell>
          <cell r="E595">
            <v>0.66</v>
          </cell>
          <cell r="F595">
            <v>0.66</v>
          </cell>
          <cell r="G595">
            <v>0.66</v>
          </cell>
        </row>
        <row r="596">
          <cell r="B596">
            <v>81300143</v>
          </cell>
          <cell r="C596" t="str">
            <v xml:space="preserve">كرت وطنية 15 شيكل </v>
          </cell>
          <cell r="D596" t="str">
            <v>كرت</v>
          </cell>
          <cell r="E596">
            <v>15</v>
          </cell>
          <cell r="F596">
            <v>15</v>
          </cell>
          <cell r="G596">
            <v>15</v>
          </cell>
        </row>
        <row r="597">
          <cell r="B597">
            <v>81300144</v>
          </cell>
          <cell r="C597" t="str">
            <v xml:space="preserve">كرت وطنية 50 شيكل </v>
          </cell>
          <cell r="D597" t="str">
            <v>كرت</v>
          </cell>
          <cell r="E597">
            <v>50</v>
          </cell>
          <cell r="F597">
            <v>50</v>
          </cell>
          <cell r="G597">
            <v>50</v>
          </cell>
        </row>
        <row r="598">
          <cell r="B598">
            <v>81300145</v>
          </cell>
          <cell r="C598" t="str">
            <v>تعرفة المكالمة الهاتفية داخل فلسطين - وقت عادي - لمدة 3 دقائق</v>
          </cell>
          <cell r="D598" t="str">
            <v>تعرفة</v>
          </cell>
          <cell r="E598">
            <v>0.21</v>
          </cell>
          <cell r="F598">
            <v>0.21</v>
          </cell>
          <cell r="G598">
            <v>0.21</v>
          </cell>
        </row>
        <row r="599">
          <cell r="B599">
            <v>81300405</v>
          </cell>
          <cell r="C599" t="str">
            <v>بدل اشتراك خدمة خط النت منزلي سرعة 8 ميجا</v>
          </cell>
          <cell r="D599" t="str">
            <v>اشتراك شهري</v>
          </cell>
          <cell r="E599">
            <v>64</v>
          </cell>
          <cell r="F599">
            <v>64</v>
          </cell>
          <cell r="G599">
            <v>64</v>
          </cell>
        </row>
        <row r="600">
          <cell r="B600">
            <v>81300406</v>
          </cell>
          <cell r="C600" t="str">
            <v>بدل اشتراك خدمة الانترنت منزلي سرعة 8 ميجا</v>
          </cell>
          <cell r="D600" t="str">
            <v>اشتراك شهري</v>
          </cell>
          <cell r="E600">
            <v>148</v>
          </cell>
          <cell r="F600">
            <v>148</v>
          </cell>
          <cell r="G600">
            <v>148</v>
          </cell>
        </row>
        <row r="601">
          <cell r="B601">
            <v>81300407</v>
          </cell>
          <cell r="C601" t="str">
            <v>اشتراك انترنت شهري - شركة حضارة - سرعة 8MB - مشترك جديد</v>
          </cell>
          <cell r="D601" t="str">
            <v>اشتراك شهري</v>
          </cell>
          <cell r="E601">
            <v>33</v>
          </cell>
          <cell r="F601">
            <v>33</v>
          </cell>
          <cell r="G601">
            <v>33</v>
          </cell>
        </row>
        <row r="602">
          <cell r="B602">
            <v>81300408</v>
          </cell>
          <cell r="C602" t="str">
            <v>اشتراك انترنت شهري - شركة حضارة - سرعة 16MB - مشترك جديد</v>
          </cell>
          <cell r="D602" t="str">
            <v>اشتراك شهري</v>
          </cell>
          <cell r="E602">
            <v>46</v>
          </cell>
          <cell r="F602">
            <v>46</v>
          </cell>
          <cell r="G602">
            <v>46</v>
          </cell>
        </row>
        <row r="603">
          <cell r="B603">
            <v>81300409</v>
          </cell>
          <cell r="C603" t="str">
            <v>اشتراك انترنت شهري - شركة CALL U - سرعة 8MB - مشترك جديد</v>
          </cell>
          <cell r="D603" t="str">
            <v>اشتراك شهري</v>
          </cell>
          <cell r="E603">
            <v>13</v>
          </cell>
          <cell r="F603">
            <v>13</v>
          </cell>
          <cell r="G603">
            <v>13</v>
          </cell>
        </row>
        <row r="604">
          <cell r="B604">
            <v>81300410</v>
          </cell>
          <cell r="C604" t="str">
            <v>اشتراك انترنت شهري - شركة CALL U - سرعة 16MB - مشترك جديد</v>
          </cell>
          <cell r="D604" t="str">
            <v>اشتراك شهري</v>
          </cell>
          <cell r="E604">
            <v>25</v>
          </cell>
          <cell r="F604">
            <v>25</v>
          </cell>
          <cell r="G604">
            <v>25</v>
          </cell>
        </row>
        <row r="605">
          <cell r="B605">
            <v>81300411</v>
          </cell>
          <cell r="C605" t="str">
            <v>اشتراك باقت نت "نت فون 8"</v>
          </cell>
          <cell r="D605" t="str">
            <v>اشتراك شهري</v>
          </cell>
          <cell r="E605">
            <v>90</v>
          </cell>
          <cell r="F605">
            <v>90</v>
          </cell>
          <cell r="G605">
            <v>90</v>
          </cell>
        </row>
        <row r="606">
          <cell r="B606">
            <v>81300412</v>
          </cell>
          <cell r="C606" t="str">
            <v>اشتراك باقة انترنت "باقة انترنت فون 8"</v>
          </cell>
          <cell r="D606" t="str">
            <v>اشتراك شهري</v>
          </cell>
          <cell r="E606">
            <v>143</v>
          </cell>
          <cell r="F606">
            <v>143</v>
          </cell>
          <cell r="G606">
            <v>143</v>
          </cell>
        </row>
        <row r="607">
          <cell r="B607">
            <v>91100101</v>
          </cell>
          <cell r="C607" t="str">
            <v xml:space="preserve">تلفزيون LG - تقنية  LED - بوصة 43  - انتاج كوريا </v>
          </cell>
          <cell r="D607" t="str">
            <v>تلفزيون</v>
          </cell>
          <cell r="E607">
            <v>1836.6666666666667</v>
          </cell>
          <cell r="F607">
            <v>1645</v>
          </cell>
          <cell r="G607">
            <v>1716.6666666666667</v>
          </cell>
        </row>
        <row r="608">
          <cell r="B608">
            <v>91100103</v>
          </cell>
          <cell r="C608" t="str">
            <v xml:space="preserve">تلفزيون LG  تقنية LED -  بوصة 32 -  انتاج كوريا - 32LB563 </v>
          </cell>
          <cell r="D608" t="str">
            <v>تلفزيون</v>
          </cell>
          <cell r="E608">
            <v>941.66666666666663</v>
          </cell>
          <cell r="F608">
            <v>900</v>
          </cell>
          <cell r="G608">
            <v>1500</v>
          </cell>
        </row>
        <row r="609">
          <cell r="B609">
            <v>91300101</v>
          </cell>
          <cell r="C609" t="str">
            <v>LABTOP - ASUS-X556A - PRODUCE IN CHINA</v>
          </cell>
          <cell r="D609" t="str">
            <v>LABTOP</v>
          </cell>
          <cell r="E609">
            <v>2457.1428571428573</v>
          </cell>
          <cell r="F609">
            <v>2400</v>
          </cell>
          <cell r="G609">
            <v>1633.3333333333333</v>
          </cell>
        </row>
        <row r="610">
          <cell r="B610">
            <v>91300103</v>
          </cell>
          <cell r="C610" t="str">
            <v>كمبيوتر محمول،  LENOVO Ideapad 500 series، حجم الشاشة 15.6 انش، دقة الشاشة HD 1920*1080 LED، معالج البيانات INTEL DUAL CORE I5-8250U، الذاكرة 8 جيغابايت</v>
          </cell>
          <cell r="D610" t="str">
            <v>LABTOP</v>
          </cell>
          <cell r="E610">
            <v>1885.7142857142858</v>
          </cell>
          <cell r="F610">
            <v>1854.4434345853626</v>
          </cell>
          <cell r="G610">
            <v>1975</v>
          </cell>
        </row>
        <row r="611">
          <cell r="B611">
            <v>91300104</v>
          </cell>
          <cell r="C611" t="str">
            <v>كمبيوتر محمول، HP Pavilion Series، حجم الشاشة 15.6 انش، دقة الشاشة FULL HD 1920*1080 LED BRIGHTVIEW، معالج البيانات INTEL CORE I5-7200U، حجم الذاكرة 8 جيجابايت</v>
          </cell>
          <cell r="D611" t="str">
            <v>LABTOP</v>
          </cell>
          <cell r="E611">
            <v>1850</v>
          </cell>
          <cell r="F611">
            <v>1829.2572384452446</v>
          </cell>
          <cell r="G611">
            <v>2025</v>
          </cell>
        </row>
        <row r="612">
          <cell r="B612">
            <v>91300105</v>
          </cell>
          <cell r="C612" t="str">
            <v>جهاز لوحي، آبل آيباد (2018)، 128GB، حجم الشاشة 9.7 انش، دقة الشاشة RETINA 2048*1536 PIXELS، معالج البيانات M10 MOTION APPLE A10 64- BIT، الذاكرة 3 جيجابايت، التخزين 128 جيجابايت، نظام التشغيل IOS</v>
          </cell>
          <cell r="D612" t="str">
            <v>جهاز لوحي</v>
          </cell>
          <cell r="E612">
            <v>1666.6666666666667</v>
          </cell>
          <cell r="F612">
            <v>1677.4842398862083</v>
          </cell>
          <cell r="G612">
            <v>950</v>
          </cell>
        </row>
        <row r="613">
          <cell r="B613">
            <v>91300106</v>
          </cell>
          <cell r="C613" t="str">
            <v>جهاز لوحي، سامسونغ، Galaxy Tab E, 32 GB، حجم الشاشة 9.7 انش، دقة الشاشة 2048*1536 QXGA، معالج البيانات QUAD-CORE 2.15 GHZ، الذاكرة 4 جيجابايت، التخزين 32 جيجابايت، نظام التشغيل ANDROID</v>
          </cell>
          <cell r="D613" t="str">
            <v>جهاز لوحي</v>
          </cell>
          <cell r="E613">
            <v>1066.6666666666667</v>
          </cell>
          <cell r="F613">
            <v>1139.7629295613624</v>
          </cell>
          <cell r="G613">
            <v>775</v>
          </cell>
        </row>
        <row r="614">
          <cell r="B614">
            <v>91300201</v>
          </cell>
          <cell r="C614" t="str">
            <v>حاسبة جيب علمية - كاسيو- اليابان - FX82MS</v>
          </cell>
          <cell r="D614" t="str">
            <v>حاسبة</v>
          </cell>
          <cell r="E614">
            <v>40.714285714285715</v>
          </cell>
          <cell r="F614">
            <v>50</v>
          </cell>
          <cell r="G614">
            <v>38.333333333333336</v>
          </cell>
        </row>
        <row r="615">
          <cell r="B615">
            <v>91400703</v>
          </cell>
          <cell r="C615" t="str">
            <v>محرك فلاش USB 32 GB</v>
          </cell>
          <cell r="D615" t="str">
            <v>فلاش</v>
          </cell>
          <cell r="E615">
            <v>36.875</v>
          </cell>
          <cell r="F615">
            <v>34.678333123730035</v>
          </cell>
          <cell r="G615">
            <v>37.5</v>
          </cell>
        </row>
        <row r="616">
          <cell r="B616">
            <v>93100102</v>
          </cell>
          <cell r="C616" t="str">
            <v>دب حجم كبير فرو - الصين</v>
          </cell>
          <cell r="D616" t="str">
            <v>دب</v>
          </cell>
          <cell r="E616">
            <v>72.857142857142861</v>
          </cell>
          <cell r="F616">
            <v>79.6484843040312</v>
          </cell>
          <cell r="G616">
            <v>60</v>
          </cell>
        </row>
        <row r="617">
          <cell r="B617">
            <v>93100104</v>
          </cell>
          <cell r="C617" t="str">
            <v>لعبة عروسة مع انغام موسيقيه - sweet dream</v>
          </cell>
          <cell r="D617" t="str">
            <v>لعبة</v>
          </cell>
          <cell r="E617">
            <v>50</v>
          </cell>
          <cell r="F617">
            <v>100</v>
          </cell>
          <cell r="G617">
            <v>17.5</v>
          </cell>
        </row>
        <row r="618">
          <cell r="B618">
            <v>93200101</v>
          </cell>
          <cell r="C618" t="str">
            <v>كرة قدم بلاستك - ميكاسا الأصلي</v>
          </cell>
          <cell r="D618" t="str">
            <v>كرة</v>
          </cell>
          <cell r="E618">
            <v>110</v>
          </cell>
          <cell r="F618">
            <v>100</v>
          </cell>
          <cell r="G618">
            <v>80</v>
          </cell>
        </row>
        <row r="619">
          <cell r="B619">
            <v>93400201</v>
          </cell>
          <cell r="C619" t="str">
            <v>اغذية اسماك</v>
          </cell>
          <cell r="D619" t="str">
            <v>كغم</v>
          </cell>
          <cell r="E619">
            <v>18</v>
          </cell>
          <cell r="F619">
            <v>10</v>
          </cell>
          <cell r="G619">
            <v>25</v>
          </cell>
        </row>
        <row r="620">
          <cell r="B620">
            <v>93400301</v>
          </cell>
          <cell r="C620" t="str">
            <v>غذاء كنار</v>
          </cell>
          <cell r="D620" t="str">
            <v>كغم</v>
          </cell>
          <cell r="E620">
            <v>8.5</v>
          </cell>
          <cell r="F620">
            <v>10</v>
          </cell>
          <cell r="G620">
            <v>6.5</v>
          </cell>
        </row>
        <row r="621">
          <cell r="B621">
            <v>94200102</v>
          </cell>
          <cell r="C621" t="str">
            <v>اشتراك شهري لشخص بالغ في مركز لياقة بدنية "نادي رياضي" – رجالي</v>
          </cell>
          <cell r="D621" t="str">
            <v>اشتراك شهري</v>
          </cell>
          <cell r="E621">
            <v>187.5</v>
          </cell>
          <cell r="F621">
            <v>350</v>
          </cell>
          <cell r="G621">
            <v>75</v>
          </cell>
        </row>
        <row r="622">
          <cell r="B622">
            <v>94200103</v>
          </cell>
          <cell r="C622" t="str">
            <v>اشتراك شهري لشخص بالغ في مركز لياقة بدنية "نادي رياضي" – ستاتي</v>
          </cell>
          <cell r="D622" t="str">
            <v>اشتراك شهري</v>
          </cell>
          <cell r="E622">
            <v>165</v>
          </cell>
          <cell r="F622">
            <v>250</v>
          </cell>
          <cell r="G622">
            <v>75</v>
          </cell>
        </row>
        <row r="623">
          <cell r="B623">
            <v>94200301</v>
          </cell>
          <cell r="C623" t="str">
            <v>تذكرة دخول مدينة ملاهي</v>
          </cell>
          <cell r="D623" t="str">
            <v>تذكرة لشخص واحد</v>
          </cell>
          <cell r="E623">
            <v>22.5</v>
          </cell>
          <cell r="F623">
            <v>20</v>
          </cell>
          <cell r="G623">
            <v>20</v>
          </cell>
        </row>
        <row r="624">
          <cell r="B624">
            <v>94200501</v>
          </cell>
          <cell r="C624" t="str">
            <v xml:space="preserve">  8صور فورية داخل استديو مقاس 4×6</v>
          </cell>
          <cell r="D624" t="str">
            <v>8 صور</v>
          </cell>
          <cell r="E624">
            <v>15.1</v>
          </cell>
          <cell r="F624">
            <v>16</v>
          </cell>
          <cell r="G624">
            <v>9.6</v>
          </cell>
        </row>
        <row r="625">
          <cell r="B625">
            <v>94200503</v>
          </cell>
          <cell r="C625" t="str">
            <v>طبع صورة 13*18</v>
          </cell>
          <cell r="D625" t="str">
            <v>صورة</v>
          </cell>
          <cell r="E625">
            <v>1.625</v>
          </cell>
          <cell r="F625">
            <v>2</v>
          </cell>
          <cell r="G625">
            <v>2</v>
          </cell>
        </row>
        <row r="626">
          <cell r="B626">
            <v>95100101</v>
          </cell>
          <cell r="C626" t="str">
            <v>اطلس</v>
          </cell>
          <cell r="D626" t="str">
            <v>اطلس</v>
          </cell>
          <cell r="E626">
            <v>20.375</v>
          </cell>
          <cell r="F626">
            <v>50</v>
          </cell>
          <cell r="G626">
            <v>20</v>
          </cell>
        </row>
        <row r="627">
          <cell r="B627">
            <v>95100201</v>
          </cell>
          <cell r="C627" t="str">
            <v>قاموس اكسفورد - عربي - انجليزي</v>
          </cell>
          <cell r="D627" t="str">
            <v>قاموس</v>
          </cell>
          <cell r="E627">
            <v>22</v>
          </cell>
          <cell r="F627">
            <v>25</v>
          </cell>
          <cell r="G627">
            <v>45</v>
          </cell>
        </row>
        <row r="628">
          <cell r="B628">
            <v>95400101</v>
          </cell>
          <cell r="C628" t="str">
            <v>دفتر ملاحظات A4</v>
          </cell>
          <cell r="D628" t="str">
            <v>دفتر</v>
          </cell>
          <cell r="E628">
            <v>2.7857142857142856</v>
          </cell>
          <cell r="F628">
            <v>6.833333333333333</v>
          </cell>
          <cell r="G628">
            <v>2.6666666666666665</v>
          </cell>
        </row>
        <row r="629">
          <cell r="B629">
            <v>95400201</v>
          </cell>
          <cell r="C629" t="str">
            <v>قلم رصاص مع محاية - اوربت - الصين</v>
          </cell>
          <cell r="D629" t="str">
            <v>قلم</v>
          </cell>
          <cell r="E629">
            <v>0.6785714285714286</v>
          </cell>
          <cell r="F629">
            <v>1</v>
          </cell>
          <cell r="G629">
            <v>0.5</v>
          </cell>
        </row>
        <row r="630">
          <cell r="B630">
            <v>95400203</v>
          </cell>
          <cell r="C630" t="str">
            <v>قلم حبر سائل -بايلوت -اليابان</v>
          </cell>
          <cell r="D630" t="str">
            <v>قلم</v>
          </cell>
          <cell r="E630">
            <v>6.5</v>
          </cell>
          <cell r="F630">
            <v>7</v>
          </cell>
          <cell r="G630">
            <v>5.8</v>
          </cell>
        </row>
        <row r="631">
          <cell r="B631">
            <v>95400204</v>
          </cell>
          <cell r="C631" t="str">
            <v>قلم حبر جاف -بيج - فرنسا</v>
          </cell>
          <cell r="D631" t="str">
            <v>قلم</v>
          </cell>
          <cell r="E631">
            <v>1.0666666666666667</v>
          </cell>
          <cell r="F631">
            <v>1</v>
          </cell>
          <cell r="G631">
            <v>0.83333333333333337</v>
          </cell>
        </row>
        <row r="632">
          <cell r="B632">
            <v>95400206</v>
          </cell>
          <cell r="C632" t="str">
            <v>محاية -اوربت- صيني - حجم كبير</v>
          </cell>
          <cell r="D632" t="str">
            <v>محاية - حجم كبير</v>
          </cell>
          <cell r="E632">
            <v>0.69230769230769229</v>
          </cell>
          <cell r="F632">
            <v>1</v>
          </cell>
          <cell r="G632">
            <v>0.5</v>
          </cell>
        </row>
        <row r="633">
          <cell r="B633">
            <v>95400301</v>
          </cell>
          <cell r="C633" t="str">
            <v>ورق أبيض A4</v>
          </cell>
          <cell r="D633" t="str">
            <v>500 ورقة</v>
          </cell>
          <cell r="E633">
            <v>14.692307692307692</v>
          </cell>
          <cell r="F633">
            <v>17</v>
          </cell>
          <cell r="G633">
            <v>14.416666666666666</v>
          </cell>
        </row>
        <row r="634">
          <cell r="B634">
            <v>95400401</v>
          </cell>
          <cell r="C634" t="str">
            <v>براية/بلاستيك حجم صغير مدورة- الماني</v>
          </cell>
          <cell r="D634" t="str">
            <v>براية</v>
          </cell>
          <cell r="E634">
            <v>0.53846153846153844</v>
          </cell>
          <cell r="F634">
            <v>1</v>
          </cell>
          <cell r="G634">
            <v>0.5</v>
          </cell>
        </row>
        <row r="635">
          <cell r="B635">
            <v>95400503</v>
          </cell>
          <cell r="C635" t="str">
            <v>علبة الوان خشبية ( 12 لون ) - طويلة - اوربت</v>
          </cell>
          <cell r="D635" t="str">
            <v xml:space="preserve">علبة - 12 لون - طويلة </v>
          </cell>
          <cell r="E635">
            <v>3.3461538461538463</v>
          </cell>
          <cell r="F635">
            <v>15</v>
          </cell>
          <cell r="G635">
            <v>2.5</v>
          </cell>
        </row>
        <row r="636">
          <cell r="B636">
            <v>95400504</v>
          </cell>
          <cell r="C636" t="str">
            <v>علبة الوان مائية جراش-اسرائيل</v>
          </cell>
          <cell r="D636" t="str">
            <v>علبة</v>
          </cell>
          <cell r="E636">
            <v>7.25</v>
          </cell>
          <cell r="F636">
            <v>15</v>
          </cell>
          <cell r="G636">
            <v>5.6</v>
          </cell>
        </row>
        <row r="637">
          <cell r="B637">
            <v>95400505</v>
          </cell>
          <cell r="C637" t="str">
            <v>فرشاة للرسم عادية -صيني</v>
          </cell>
          <cell r="D637" t="str">
            <v>فرشاة</v>
          </cell>
          <cell r="E637">
            <v>0.96153846153846156</v>
          </cell>
          <cell r="F637">
            <v>2</v>
          </cell>
          <cell r="G637">
            <v>1.0833333333333333</v>
          </cell>
        </row>
        <row r="638">
          <cell r="B638">
            <v>95400602</v>
          </cell>
          <cell r="C638" t="str">
            <v>دفتر عادي -القدس -محلي</v>
          </cell>
          <cell r="D638" t="str">
            <v>64 ورقة</v>
          </cell>
          <cell r="E638">
            <v>1.5454545454545454</v>
          </cell>
          <cell r="F638">
            <v>2</v>
          </cell>
          <cell r="G638">
            <v>1.5</v>
          </cell>
        </row>
        <row r="639">
          <cell r="B639">
            <v>95400606</v>
          </cell>
          <cell r="C639" t="str">
            <v>مسطرة بلاستيك عادية 30سم -الصين</v>
          </cell>
          <cell r="D639" t="str">
            <v>مسطرة</v>
          </cell>
          <cell r="E639">
            <v>0.5357142857142857</v>
          </cell>
          <cell r="F639">
            <v>1.3333333333333333</v>
          </cell>
          <cell r="G639">
            <v>0.5</v>
          </cell>
        </row>
        <row r="640">
          <cell r="B640">
            <v>101100102</v>
          </cell>
          <cell r="C640" t="str">
            <v>رسوم رياض اطفال بدون مواصلات</v>
          </cell>
          <cell r="D640" t="str">
            <v>سنويا</v>
          </cell>
          <cell r="E640">
            <v>3080</v>
          </cell>
          <cell r="F640">
            <v>4200</v>
          </cell>
          <cell r="G640">
            <v>546</v>
          </cell>
        </row>
        <row r="641">
          <cell r="B641">
            <v>101100201</v>
          </cell>
          <cell r="C641" t="str">
            <v>رسوم تعليم اساسي خاص</v>
          </cell>
          <cell r="D641" t="str">
            <v>سنويا</v>
          </cell>
          <cell r="E641">
            <v>4004.5454545454545</v>
          </cell>
          <cell r="F641">
            <v>5000</v>
          </cell>
          <cell r="G641">
            <v>2993.3333333333335</v>
          </cell>
        </row>
        <row r="642">
          <cell r="B642">
            <v>101200101</v>
          </cell>
          <cell r="C642" t="str">
            <v>رسوم تعليم ثانوي  ادبي</v>
          </cell>
          <cell r="D642" t="str">
            <v>سنويا</v>
          </cell>
          <cell r="E642">
            <v>6331</v>
          </cell>
          <cell r="F642">
            <v>6500</v>
          </cell>
          <cell r="G642">
            <v>3375</v>
          </cell>
        </row>
        <row r="643">
          <cell r="B643">
            <v>101300101</v>
          </cell>
          <cell r="C643" t="str">
            <v>ساعة معتمدة  - دبلوم  سكرتاريا / ادارة واتمتة المكاتب</v>
          </cell>
          <cell r="D643" t="str">
            <v>ساعة معتمدة</v>
          </cell>
          <cell r="E643">
            <v>84.333333333333329</v>
          </cell>
          <cell r="F643">
            <v>55</v>
          </cell>
          <cell r="G643">
            <v>51.666666666666664</v>
          </cell>
        </row>
        <row r="644">
          <cell r="B644">
            <v>101300102</v>
          </cell>
          <cell r="C644" t="str">
            <v>ساعة معتمدة  - دبلوم  البرمجيات وقواعد البيانات</v>
          </cell>
          <cell r="D644" t="str">
            <v>ساعة معتمدة</v>
          </cell>
          <cell r="E644">
            <v>84.333333333333329</v>
          </cell>
          <cell r="F644">
            <v>50</v>
          </cell>
          <cell r="G644">
            <v>51.666666666666664</v>
          </cell>
        </row>
        <row r="645">
          <cell r="B645">
            <v>101300103</v>
          </cell>
          <cell r="C645" t="str">
            <v>ساعة معتمدة - دبلوم تمريض</v>
          </cell>
          <cell r="D645" t="str">
            <v>ساعة معتمدة</v>
          </cell>
          <cell r="E645">
            <v>149.5</v>
          </cell>
          <cell r="F645">
            <v>50</v>
          </cell>
          <cell r="G645">
            <v>52</v>
          </cell>
        </row>
        <row r="646">
          <cell r="B646">
            <v>101300104</v>
          </cell>
          <cell r="C646" t="str">
            <v>ساعة معتمدة - دبلوم - محاسبة تقنية</v>
          </cell>
          <cell r="D646" t="str">
            <v>ساعة معتمدة</v>
          </cell>
          <cell r="E646">
            <v>97.25</v>
          </cell>
          <cell r="F646">
            <v>55</v>
          </cell>
          <cell r="G646">
            <v>51.5</v>
          </cell>
        </row>
        <row r="647">
          <cell r="B647">
            <v>101400101</v>
          </cell>
          <cell r="C647" t="str">
            <v>ساعة معتمدة كلية اقتصاد</v>
          </cell>
          <cell r="D647" t="str">
            <v>ساعة</v>
          </cell>
          <cell r="E647">
            <v>150.09090909090909</v>
          </cell>
          <cell r="F647">
            <v>220</v>
          </cell>
          <cell r="G647">
            <v>90.666666666666671</v>
          </cell>
        </row>
        <row r="648">
          <cell r="B648">
            <v>101400102</v>
          </cell>
          <cell r="C648" t="str">
            <v>ساعة معتمدة كلية علوم - رياضيات، فيزياء، كيمياء</v>
          </cell>
          <cell r="D648" t="str">
            <v>ساعة معتمدة</v>
          </cell>
          <cell r="E648">
            <v>146.13636363636363</v>
          </cell>
          <cell r="F648">
            <v>193</v>
          </cell>
          <cell r="G648">
            <v>81.333333333333329</v>
          </cell>
        </row>
        <row r="649">
          <cell r="B649">
            <v>101400103</v>
          </cell>
          <cell r="C649" t="str">
            <v>ساعة معتمدة كلية آداب</v>
          </cell>
          <cell r="D649" t="str">
            <v>ساعة</v>
          </cell>
          <cell r="E649">
            <v>145.61111111111111</v>
          </cell>
          <cell r="F649">
            <v>165</v>
          </cell>
          <cell r="G649">
            <v>78</v>
          </cell>
        </row>
        <row r="650">
          <cell r="B650">
            <v>101400104</v>
          </cell>
          <cell r="C650" t="str">
            <v>ساعة معتمدة كلية هندسة</v>
          </cell>
          <cell r="D650" t="str">
            <v>ساعة</v>
          </cell>
          <cell r="E650">
            <v>224.8</v>
          </cell>
          <cell r="F650">
            <v>237</v>
          </cell>
          <cell r="G650">
            <v>138</v>
          </cell>
        </row>
        <row r="651">
          <cell r="B651">
            <v>101400105</v>
          </cell>
          <cell r="C651" t="str">
            <v>ساعة معتمدة كلية صيدلة</v>
          </cell>
          <cell r="D651" t="str">
            <v>ساعة</v>
          </cell>
          <cell r="E651">
            <v>337.5</v>
          </cell>
          <cell r="F651">
            <v>440</v>
          </cell>
          <cell r="G651">
            <v>173</v>
          </cell>
        </row>
        <row r="652">
          <cell r="B652">
            <v>101500101</v>
          </cell>
          <cell r="C652" t="str">
            <v>دورة تعليم كمبيوتر- icdl</v>
          </cell>
          <cell r="D652" t="str">
            <v>دورة</v>
          </cell>
          <cell r="E652">
            <v>463.33333333333331</v>
          </cell>
          <cell r="F652">
            <v>467.98647798225545</v>
          </cell>
          <cell r="G652">
            <v>193.33333333333334</v>
          </cell>
        </row>
        <row r="653">
          <cell r="B653">
            <v>101500102</v>
          </cell>
          <cell r="C653" t="str">
            <v>دورة تعليم لغة انجليزية - محادثة</v>
          </cell>
          <cell r="D653" t="str">
            <v>دورة</v>
          </cell>
          <cell r="E653">
            <v>350</v>
          </cell>
          <cell r="F653">
            <v>346.05885304083216</v>
          </cell>
          <cell r="G653">
            <v>200</v>
          </cell>
        </row>
        <row r="654">
          <cell r="B654">
            <v>101500103</v>
          </cell>
          <cell r="C654" t="str">
            <v>درس خصوصي في مادة الرياضيات - طالب ثانوية عامة - علمي- لمدة ساعة - بشكل منفرد</v>
          </cell>
          <cell r="D654" t="str">
            <v>درس خصوصي</v>
          </cell>
          <cell r="E654">
            <v>60</v>
          </cell>
          <cell r="F654">
            <v>60</v>
          </cell>
          <cell r="G654">
            <v>60</v>
          </cell>
        </row>
        <row r="655">
          <cell r="B655">
            <v>111100101</v>
          </cell>
          <cell r="C655" t="str">
            <v>صحن حمص - داخل مطعم</v>
          </cell>
          <cell r="D655" t="str">
            <v>صحن</v>
          </cell>
          <cell r="E655">
            <v>8.8181818181818183</v>
          </cell>
          <cell r="F655">
            <v>16</v>
          </cell>
          <cell r="G655">
            <v>2.5</v>
          </cell>
        </row>
        <row r="656">
          <cell r="B656">
            <v>111100102</v>
          </cell>
          <cell r="C656" t="str">
            <v>صحن حمص مع لحمة- داخل مطعم</v>
          </cell>
          <cell r="D656" t="str">
            <v>صحن</v>
          </cell>
          <cell r="E656">
            <v>23</v>
          </cell>
          <cell r="F656">
            <v>24</v>
          </cell>
          <cell r="G656">
            <v>10.5</v>
          </cell>
        </row>
        <row r="657">
          <cell r="B657">
            <v>111100201</v>
          </cell>
          <cell r="C657" t="str">
            <v>صحن فول-داخل مطعم</v>
          </cell>
          <cell r="D657" t="str">
            <v>صحن</v>
          </cell>
          <cell r="E657">
            <v>9.5</v>
          </cell>
          <cell r="F657">
            <v>16</v>
          </cell>
          <cell r="G657">
            <v>2.5</v>
          </cell>
        </row>
        <row r="658">
          <cell r="B658">
            <v>111110301</v>
          </cell>
          <cell r="C658" t="str">
            <v>فلافل حب ( ست حبات )</v>
          </cell>
          <cell r="D658" t="str">
            <v xml:space="preserve"> حبات'6</v>
          </cell>
          <cell r="E658">
            <v>2.1590909090909092</v>
          </cell>
          <cell r="F658">
            <v>3</v>
          </cell>
          <cell r="G658">
            <v>1</v>
          </cell>
        </row>
        <row r="659">
          <cell r="B659">
            <v>111110401</v>
          </cell>
          <cell r="C659" t="str">
            <v>ساندويش شاورما لحمة - خبز شراك</v>
          </cell>
          <cell r="D659" t="str">
            <v>ساندويش</v>
          </cell>
          <cell r="E659">
            <v>13.055555555555555</v>
          </cell>
          <cell r="F659">
            <v>24</v>
          </cell>
          <cell r="G659">
            <v>8</v>
          </cell>
        </row>
        <row r="660">
          <cell r="B660">
            <v>111110402</v>
          </cell>
          <cell r="C660" t="str">
            <v>ساندويش فلافل - كماج</v>
          </cell>
          <cell r="D660" t="str">
            <v>ساندويش</v>
          </cell>
          <cell r="E660">
            <v>3.8409090909090908</v>
          </cell>
          <cell r="F660">
            <v>8.6666666666666661</v>
          </cell>
          <cell r="G660">
            <v>1</v>
          </cell>
        </row>
        <row r="661">
          <cell r="B661">
            <v>111110502</v>
          </cell>
          <cell r="C661" t="str">
            <v>لحم مشوي (كباب)-داخل مطعم</v>
          </cell>
          <cell r="D661" t="str">
            <v>250 غم</v>
          </cell>
          <cell r="E661">
            <v>31.0625</v>
          </cell>
          <cell r="F661">
            <v>52.5</v>
          </cell>
          <cell r="G661">
            <v>16.2</v>
          </cell>
        </row>
        <row r="662">
          <cell r="B662">
            <v>111110602</v>
          </cell>
          <cell r="C662" t="str">
            <v>دجاج  مشوي على الماكنة - داخل المطعم</v>
          </cell>
          <cell r="D662" t="str">
            <v>دجاجة</v>
          </cell>
          <cell r="E662">
            <v>55</v>
          </cell>
          <cell r="F662">
            <v>55</v>
          </cell>
          <cell r="G662">
            <v>22.4</v>
          </cell>
        </row>
        <row r="663">
          <cell r="B663">
            <v>111110701</v>
          </cell>
          <cell r="C663" t="str">
            <v>منقوشة "زيت وزعتر" قطعة حجم وسط</v>
          </cell>
          <cell r="D663" t="str">
            <v>قطعة متوسطة الحجم</v>
          </cell>
          <cell r="E663">
            <v>3.4696969696969697</v>
          </cell>
          <cell r="F663">
            <v>6</v>
          </cell>
          <cell r="G663">
            <v>1.4</v>
          </cell>
        </row>
        <row r="664">
          <cell r="B664">
            <v>111110702</v>
          </cell>
          <cell r="C664" t="str">
            <v>سفيحة "لحمة" قطعة حجم كبير</v>
          </cell>
          <cell r="D664" t="str">
            <v>قطعة كبيرة الحجم</v>
          </cell>
          <cell r="E664">
            <v>7.4137931034482758</v>
          </cell>
          <cell r="F664">
            <v>5</v>
          </cell>
          <cell r="G664">
            <v>3</v>
          </cell>
        </row>
        <row r="665">
          <cell r="B665">
            <v>111110801</v>
          </cell>
          <cell r="C665" t="str">
            <v>بيتزا "خضار" قطعة حجم صغير</v>
          </cell>
          <cell r="D665" t="str">
            <v>قطعة صغيرة الحجم</v>
          </cell>
          <cell r="E665">
            <v>5.875</v>
          </cell>
          <cell r="F665">
            <v>9.4</v>
          </cell>
          <cell r="G665">
            <v>2.1818181818181817</v>
          </cell>
        </row>
        <row r="666">
          <cell r="B666">
            <v>111120001</v>
          </cell>
          <cell r="C666" t="str">
            <v>فنجان قهوة</v>
          </cell>
          <cell r="D666" t="str">
            <v>فنجان</v>
          </cell>
          <cell r="E666">
            <v>2.4444444444444446</v>
          </cell>
          <cell r="F666">
            <v>10</v>
          </cell>
          <cell r="G666">
            <v>2</v>
          </cell>
        </row>
        <row r="667">
          <cell r="B667">
            <v>111120002</v>
          </cell>
          <cell r="C667" t="str">
            <v>ارجيلة مع معسل</v>
          </cell>
          <cell r="D667" t="str">
            <v>ارجيلة</v>
          </cell>
          <cell r="E667">
            <v>12.428571428571429</v>
          </cell>
          <cell r="F667">
            <v>25</v>
          </cell>
          <cell r="G667">
            <v>7.666666666666667</v>
          </cell>
        </row>
        <row r="668">
          <cell r="B668">
            <v>112000102</v>
          </cell>
          <cell r="C668" t="str">
            <v>اجرة غرفة مزدوجة مع فطور - فندق نجمة واحدة</v>
          </cell>
          <cell r="D668" t="str">
            <v>اجرة ليلة واحدة</v>
          </cell>
          <cell r="E668">
            <v>206.66666666666666</v>
          </cell>
          <cell r="F668">
            <v>192.59626962566176</v>
          </cell>
          <cell r="G668">
            <v>324</v>
          </cell>
        </row>
        <row r="669">
          <cell r="B669">
            <v>112000103</v>
          </cell>
          <cell r="C669" t="str">
            <v>اجرة غرفة مفردة مع فطور - فندق نجمة واحدة</v>
          </cell>
          <cell r="D669" t="str">
            <v>ليلة واحدة</v>
          </cell>
          <cell r="E669">
            <v>133.33333333333334</v>
          </cell>
          <cell r="F669">
            <v>154.10786457303848</v>
          </cell>
          <cell r="G669">
            <v>270</v>
          </cell>
        </row>
        <row r="670">
          <cell r="B670">
            <v>112000104</v>
          </cell>
          <cell r="C670" t="str">
            <v>اجرة غرفة مفردة مع فطور - فندق ثلاث نجوم</v>
          </cell>
          <cell r="D670" t="str">
            <v>اجرة ليلة واحدة</v>
          </cell>
          <cell r="E670">
            <v>192.57142857142858</v>
          </cell>
          <cell r="F670">
            <v>194.07279568192715</v>
          </cell>
          <cell r="G670">
            <v>360</v>
          </cell>
        </row>
        <row r="671">
          <cell r="B671">
            <v>112000105</v>
          </cell>
          <cell r="C671" t="str">
            <v>اجرة غرفة مزدوجة مع فطور - فندق ثلاث نجوم</v>
          </cell>
          <cell r="D671" t="str">
            <v>اجرة ليلة واحدة</v>
          </cell>
          <cell r="E671">
            <v>271.28571428571428</v>
          </cell>
          <cell r="F671">
            <v>258.76792106718597</v>
          </cell>
          <cell r="G671">
            <v>360</v>
          </cell>
        </row>
        <row r="672">
          <cell r="B672">
            <v>112000106</v>
          </cell>
          <cell r="C672" t="str">
            <v>اجرة غرفة مفردة مع فطور - فندق أربع نجوم</v>
          </cell>
          <cell r="D672" t="str">
            <v>اجرة ليلة واحدة</v>
          </cell>
          <cell r="E672">
            <v>230</v>
          </cell>
          <cell r="F672">
            <v>255.98869045246954</v>
          </cell>
          <cell r="G672">
            <v>360</v>
          </cell>
        </row>
        <row r="673">
          <cell r="B673">
            <v>112000107</v>
          </cell>
          <cell r="C673" t="str">
            <v>اجرة غرفة مزدوجة مع فطور - فندق أربع نجوم</v>
          </cell>
          <cell r="D673" t="str">
            <v>اجرة ليلة واحدة</v>
          </cell>
          <cell r="E673">
            <v>337.14285714285717</v>
          </cell>
          <cell r="F673">
            <v>363.99015453437056</v>
          </cell>
          <cell r="G673">
            <v>432</v>
          </cell>
        </row>
        <row r="674">
          <cell r="B674">
            <v>112000108</v>
          </cell>
          <cell r="C674" t="str">
            <v>اجرة غرفة مفردة مع فطور - فندق نجمتين</v>
          </cell>
          <cell r="D674" t="str">
            <v>اجرة ليلة واحدة</v>
          </cell>
          <cell r="E674">
            <v>216</v>
          </cell>
          <cell r="F674">
            <v>216.71757457398027</v>
          </cell>
          <cell r="G674">
            <v>396</v>
          </cell>
        </row>
        <row r="675">
          <cell r="B675">
            <v>112000109</v>
          </cell>
          <cell r="C675" t="str">
            <v>اجرة غرفة مزدوجة مع فطور - فندق نجمتين</v>
          </cell>
          <cell r="D675" t="str">
            <v>اجرة ليلة واحدة</v>
          </cell>
          <cell r="E675">
            <v>317.60000000000002</v>
          </cell>
          <cell r="F675">
            <v>334.7909012923264</v>
          </cell>
          <cell r="G675">
            <v>540</v>
          </cell>
        </row>
        <row r="676">
          <cell r="B676">
            <v>121100101</v>
          </cell>
          <cell r="C676" t="str">
            <v>قص شعر  رجالي بدون سشوار</v>
          </cell>
          <cell r="D676" t="str">
            <v>قص شعر</v>
          </cell>
          <cell r="E676">
            <v>20</v>
          </cell>
          <cell r="F676">
            <v>35</v>
          </cell>
          <cell r="G676">
            <v>6.4</v>
          </cell>
        </row>
        <row r="677">
          <cell r="B677">
            <v>121100103</v>
          </cell>
          <cell r="C677" t="str">
            <v>حلاقة ذقن</v>
          </cell>
          <cell r="D677" t="str">
            <v>حلاقة ذقن</v>
          </cell>
          <cell r="E677">
            <v>9.3571428571428577</v>
          </cell>
          <cell r="F677">
            <v>25</v>
          </cell>
          <cell r="G677">
            <v>3</v>
          </cell>
        </row>
        <row r="678">
          <cell r="B678">
            <v>121100201</v>
          </cell>
          <cell r="C678" t="str">
            <v>قص شعر نسائي</v>
          </cell>
          <cell r="D678" t="str">
            <v>قص شعر</v>
          </cell>
          <cell r="E678">
            <v>29.375</v>
          </cell>
          <cell r="F678">
            <v>70</v>
          </cell>
          <cell r="G678">
            <v>14</v>
          </cell>
        </row>
        <row r="679">
          <cell r="B679">
            <v>121100202</v>
          </cell>
          <cell r="C679" t="str">
            <v>سشوار</v>
          </cell>
          <cell r="D679" t="str">
            <v>سشوار</v>
          </cell>
          <cell r="E679">
            <v>28.125</v>
          </cell>
          <cell r="F679">
            <v>70</v>
          </cell>
          <cell r="G679">
            <v>11</v>
          </cell>
        </row>
        <row r="680">
          <cell r="B680">
            <v>121300101</v>
          </cell>
          <cell r="C680" t="str">
            <v>شفرات حلاقة سحب - ماكش 3 - اميركا</v>
          </cell>
          <cell r="D680" t="str">
            <v>باكيت/4 شفرات</v>
          </cell>
          <cell r="E680">
            <v>32.5</v>
          </cell>
          <cell r="F680">
            <v>38</v>
          </cell>
          <cell r="G680">
            <v>35</v>
          </cell>
        </row>
        <row r="681">
          <cell r="B681">
            <v>121300102</v>
          </cell>
          <cell r="C681" t="str">
            <v>شفرات حلاقة/ماكنات بلاستيك - اسثور - اليونان</v>
          </cell>
          <cell r="D681" t="str">
            <v>باكيت /5 قطع</v>
          </cell>
          <cell r="E681">
            <v>5.666666666666667</v>
          </cell>
          <cell r="F681">
            <v>10</v>
          </cell>
          <cell r="G681">
            <v>5</v>
          </cell>
        </row>
        <row r="682">
          <cell r="B682">
            <v>121300202</v>
          </cell>
          <cell r="C682" t="str">
            <v>فرشاة اسنان - سنسوداين</v>
          </cell>
          <cell r="D682" t="str">
            <v>فرشاة</v>
          </cell>
          <cell r="E682">
            <v>11.25</v>
          </cell>
          <cell r="F682">
            <v>13.5</v>
          </cell>
          <cell r="G682">
            <v>8</v>
          </cell>
        </row>
        <row r="683">
          <cell r="B683">
            <v>121300401</v>
          </cell>
          <cell r="C683" t="str">
            <v>صابون تواليت - بالموليف - اميركا</v>
          </cell>
          <cell r="D683" t="str">
            <v>قطعة /125 غم</v>
          </cell>
          <cell r="E683">
            <v>2.8571428571428572</v>
          </cell>
          <cell r="F683">
            <v>3.5</v>
          </cell>
          <cell r="G683">
            <v>2.5</v>
          </cell>
        </row>
        <row r="684">
          <cell r="B684">
            <v>121300501</v>
          </cell>
          <cell r="C684" t="str">
            <v>شامبو - ستار- محلي</v>
          </cell>
          <cell r="D684" t="str">
            <v>عبوة/4لتر</v>
          </cell>
          <cell r="E684">
            <v>30.033333333333335</v>
          </cell>
          <cell r="F684">
            <v>30.051918269189816</v>
          </cell>
          <cell r="G684">
            <v>11.5</v>
          </cell>
        </row>
        <row r="685">
          <cell r="B685">
            <v>121300503</v>
          </cell>
          <cell r="C685" t="str">
            <v>شامبو - سانسلك - اميركا</v>
          </cell>
          <cell r="D685" t="str">
            <v>عبوة 700 مل</v>
          </cell>
          <cell r="E685">
            <v>17.065217391304348</v>
          </cell>
          <cell r="F685">
            <v>20</v>
          </cell>
          <cell r="G685">
            <v>14.875</v>
          </cell>
        </row>
        <row r="686">
          <cell r="B686">
            <v>121300602</v>
          </cell>
          <cell r="C686" t="str">
            <v>معجون حلاقة - بالموليف - اميركا</v>
          </cell>
          <cell r="D686" t="str">
            <v>عبوة/100 مل</v>
          </cell>
          <cell r="E686">
            <v>11.714285714285714</v>
          </cell>
          <cell r="F686">
            <v>10</v>
          </cell>
          <cell r="G686">
            <v>11</v>
          </cell>
        </row>
        <row r="687">
          <cell r="B687">
            <v>121300702</v>
          </cell>
          <cell r="C687" t="str">
            <v>معجون اسنان - سجنال 2 - بريطانيا</v>
          </cell>
          <cell r="D687" t="str">
            <v>عبوة/100 مل</v>
          </cell>
          <cell r="E687">
            <v>8.9166666666666661</v>
          </cell>
          <cell r="F687">
            <v>11</v>
          </cell>
          <cell r="G687">
            <v>7</v>
          </cell>
        </row>
        <row r="688">
          <cell r="B688">
            <v>121300703</v>
          </cell>
          <cell r="C688" t="str">
            <v>معجون اسنان - سنسوداين- اميركا</v>
          </cell>
          <cell r="D688" t="str">
            <v>عبوة/75 مل</v>
          </cell>
          <cell r="E688">
            <v>19.714285714285715</v>
          </cell>
          <cell r="F688">
            <v>20</v>
          </cell>
          <cell r="G688">
            <v>17.375</v>
          </cell>
        </row>
        <row r="689">
          <cell r="B689">
            <v>121300801</v>
          </cell>
          <cell r="C689" t="str">
            <v>عطر نسائي - لاكوست</v>
          </cell>
          <cell r="D689" t="str">
            <v>زجاجة /100 مل</v>
          </cell>
          <cell r="E689">
            <v>202</v>
          </cell>
          <cell r="F689">
            <v>200.9593564546426</v>
          </cell>
          <cell r="G689">
            <v>175</v>
          </cell>
        </row>
        <row r="690">
          <cell r="B690">
            <v>121300802</v>
          </cell>
          <cell r="C690" t="str">
            <v>عطر رجالي - دنهل - فرنسا</v>
          </cell>
          <cell r="D690" t="str">
            <v>زجاجة /100مل</v>
          </cell>
          <cell r="E690">
            <v>225</v>
          </cell>
          <cell r="F690">
            <v>215.32496459831833</v>
          </cell>
          <cell r="G690">
            <v>170</v>
          </cell>
        </row>
        <row r="691">
          <cell r="B691">
            <v>121300904</v>
          </cell>
          <cell r="C691" t="str">
            <v>مسكارا - جيد - اسرائيل</v>
          </cell>
          <cell r="D691" t="str">
            <v>قلم</v>
          </cell>
          <cell r="E691">
            <v>50</v>
          </cell>
          <cell r="F691">
            <v>50.7415822186207</v>
          </cell>
          <cell r="G691">
            <v>43.25</v>
          </cell>
        </row>
        <row r="692">
          <cell r="B692">
            <v>121300905</v>
          </cell>
          <cell r="C692" t="str">
            <v>قلم كحل - J.D   اسرائيل</v>
          </cell>
          <cell r="D692" t="str">
            <v>قلم</v>
          </cell>
          <cell r="E692">
            <v>15.333333333333334</v>
          </cell>
          <cell r="F692">
            <v>15.655555555555559</v>
          </cell>
          <cell r="G692">
            <v>10.25</v>
          </cell>
        </row>
        <row r="693">
          <cell r="B693">
            <v>121300906</v>
          </cell>
          <cell r="C693" t="str">
            <v>قلم حومرة - Mac</v>
          </cell>
          <cell r="D693" t="str">
            <v>قلم</v>
          </cell>
          <cell r="E693">
            <v>21</v>
          </cell>
          <cell r="F693">
            <v>21.916666666666679</v>
          </cell>
          <cell r="G693">
            <v>26.333333333333332</v>
          </cell>
        </row>
        <row r="694">
          <cell r="B694">
            <v>121300907</v>
          </cell>
          <cell r="C694" t="str">
            <v>كريم يدوي - فنجال - اسرائيل</v>
          </cell>
          <cell r="D694" t="str">
            <v>علبة</v>
          </cell>
          <cell r="E694">
            <v>6.2</v>
          </cell>
          <cell r="F694">
            <v>10</v>
          </cell>
          <cell r="G694">
            <v>6</v>
          </cell>
        </row>
        <row r="695">
          <cell r="B695">
            <v>121301003</v>
          </cell>
          <cell r="C695" t="str">
            <v>مناديل-فاين-الاردن - 3 ربطات</v>
          </cell>
          <cell r="D695" t="str">
            <v>كيس /820غم</v>
          </cell>
          <cell r="E695">
            <v>10.95</v>
          </cell>
          <cell r="F695">
            <v>12</v>
          </cell>
          <cell r="G695">
            <v>10</v>
          </cell>
        </row>
        <row r="696">
          <cell r="B696">
            <v>121301004</v>
          </cell>
          <cell r="C696" t="str">
            <v xml:space="preserve">  ورق تواليت - حجم كبير - 48 لفة موليت - اسرائيل</v>
          </cell>
          <cell r="D696" t="str">
            <v>كيس /3.5 كغم</v>
          </cell>
          <cell r="E696">
            <v>31.607142857142858</v>
          </cell>
          <cell r="F696">
            <v>48</v>
          </cell>
          <cell r="G696">
            <v>33.75</v>
          </cell>
        </row>
        <row r="697">
          <cell r="B697">
            <v>121301005</v>
          </cell>
          <cell r="C697" t="str">
            <v>فوط للسيدات - الويز - اسرائيل</v>
          </cell>
          <cell r="D697" t="str">
            <v>باكيت/ 10مناديل</v>
          </cell>
          <cell r="E697">
            <v>6.068965517241379</v>
          </cell>
          <cell r="F697">
            <v>10</v>
          </cell>
          <cell r="G697">
            <v>6</v>
          </cell>
        </row>
        <row r="698">
          <cell r="B698">
            <v>121301007</v>
          </cell>
          <cell r="C698" t="str">
            <v xml:space="preserve">فوط اطفال بامبرز </v>
          </cell>
          <cell r="D698" t="str">
            <v>كيس / 22 قطعة</v>
          </cell>
          <cell r="E698">
            <v>20.466666666666665</v>
          </cell>
          <cell r="F698">
            <v>23</v>
          </cell>
          <cell r="G698">
            <v>24</v>
          </cell>
        </row>
        <row r="699">
          <cell r="B699">
            <v>123100101</v>
          </cell>
          <cell r="C699" t="str">
            <v>ذهب عيار 21 مصنع محليا - محلي</v>
          </cell>
          <cell r="D699" t="str">
            <v>غم</v>
          </cell>
          <cell r="E699">
            <v>147.3235294117647</v>
          </cell>
          <cell r="F699">
            <v>139.35399999999998</v>
          </cell>
          <cell r="G699">
            <v>138</v>
          </cell>
        </row>
        <row r="700">
          <cell r="B700">
            <v>123100102</v>
          </cell>
          <cell r="C700" t="str">
            <v>ذهب  عيار 24 مصنع محليا - محلي</v>
          </cell>
          <cell r="D700" t="str">
            <v>غم</v>
          </cell>
          <cell r="E700">
            <v>161</v>
          </cell>
          <cell r="F700">
            <v>159.43600000000001</v>
          </cell>
          <cell r="G700">
            <v>147</v>
          </cell>
        </row>
        <row r="701">
          <cell r="B701">
            <v>123200101</v>
          </cell>
          <cell r="C701" t="str">
            <v>شنطة سفر حجم وسط صيني</v>
          </cell>
          <cell r="D701" t="str">
            <v>شنطة</v>
          </cell>
          <cell r="E701">
            <v>82</v>
          </cell>
          <cell r="F701">
            <v>135</v>
          </cell>
          <cell r="G701">
            <v>60</v>
          </cell>
        </row>
        <row r="702">
          <cell r="B702">
            <v>123200203</v>
          </cell>
          <cell r="C702" t="str">
            <v>أرجيلة حجم وسط - مصر</v>
          </cell>
          <cell r="D702" t="str">
            <v>ارجيلة</v>
          </cell>
          <cell r="E702">
            <v>61</v>
          </cell>
          <cell r="F702">
            <v>140</v>
          </cell>
          <cell r="G702">
            <v>50</v>
          </cell>
        </row>
        <row r="703">
          <cell r="B703">
            <v>123200303</v>
          </cell>
          <cell r="C703" t="str">
            <v>ولاعه بلاستيك عادية</v>
          </cell>
          <cell r="D703" t="str">
            <v>ولاعة</v>
          </cell>
          <cell r="E703">
            <v>1.125</v>
          </cell>
          <cell r="F703">
            <v>2</v>
          </cell>
          <cell r="G703">
            <v>0.875</v>
          </cell>
        </row>
        <row r="704">
          <cell r="B704">
            <v>125300101</v>
          </cell>
          <cell r="C704" t="str">
            <v>تأمين صحي شامل لمدة سنة</v>
          </cell>
          <cell r="D704" t="str">
            <v>سنويا</v>
          </cell>
          <cell r="E704">
            <v>1574</v>
          </cell>
          <cell r="F704">
            <v>1300</v>
          </cell>
          <cell r="G704">
            <v>720</v>
          </cell>
        </row>
        <row r="705">
          <cell r="B705">
            <v>125300102</v>
          </cell>
          <cell r="C705" t="str">
            <v>تأمين حكومي صحي فردي</v>
          </cell>
          <cell r="D705" t="str">
            <v>سنوي</v>
          </cell>
          <cell r="E705">
            <v>900</v>
          </cell>
          <cell r="F705">
            <v>900</v>
          </cell>
          <cell r="G705">
            <v>900</v>
          </cell>
        </row>
        <row r="706">
          <cell r="B706">
            <v>125400104</v>
          </cell>
          <cell r="C706" t="str">
            <v>تأمين الزامي لسيارة خصوصي , قوة ماتور أكثر من  2000 سي سي</v>
          </cell>
          <cell r="D706" t="str">
            <v>سنويا</v>
          </cell>
          <cell r="E706">
            <v>1405</v>
          </cell>
          <cell r="F706">
            <v>2800</v>
          </cell>
          <cell r="G706">
            <v>1405</v>
          </cell>
        </row>
        <row r="707">
          <cell r="B707">
            <v>125400105</v>
          </cell>
          <cell r="C707" t="str">
            <v xml:space="preserve">تأمين الزامي لسيارة خصوصي , قوة ماتور من 1501 -  2000 سي سي </v>
          </cell>
          <cell r="D707" t="str">
            <v>سنويا</v>
          </cell>
          <cell r="E707">
            <v>1055</v>
          </cell>
          <cell r="F707">
            <v>3000</v>
          </cell>
          <cell r="G707">
            <v>1055</v>
          </cell>
        </row>
        <row r="708">
          <cell r="B708">
            <v>125400106</v>
          </cell>
          <cell r="C708" t="str">
            <v>تأمين الزامي لسيارة خصوصي , قوة ماتور لغاية 1000 سي سي</v>
          </cell>
          <cell r="D708" t="str">
            <v>سنويا</v>
          </cell>
          <cell r="E708">
            <v>705</v>
          </cell>
          <cell r="F708">
            <v>1700</v>
          </cell>
          <cell r="G708">
            <v>705</v>
          </cell>
        </row>
        <row r="709">
          <cell r="B709">
            <v>126200101</v>
          </cell>
          <cell r="C709" t="str">
            <v>رسوم ومصاريف استخراج دفتر شيكات</v>
          </cell>
          <cell r="D709" t="str">
            <v>دفتر</v>
          </cell>
          <cell r="E709">
            <v>25.833333333333332</v>
          </cell>
          <cell r="F709">
            <v>18.428191521958723</v>
          </cell>
          <cell r="G709">
            <v>26.5</v>
          </cell>
        </row>
        <row r="710">
          <cell r="B710">
            <v>127000201</v>
          </cell>
          <cell r="C710" t="str">
            <v>رسوم شهادة ميلاد</v>
          </cell>
          <cell r="D710" t="str">
            <v>شهادة</v>
          </cell>
          <cell r="E710">
            <v>16.142857142857142</v>
          </cell>
          <cell r="F710">
            <v>16.20682828599811</v>
          </cell>
          <cell r="G710">
            <v>21.666666666666668</v>
          </cell>
        </row>
        <row r="711">
          <cell r="B711">
            <v>127000202</v>
          </cell>
          <cell r="C711" t="str">
            <v>رسوم استخراج تصريح للاردن</v>
          </cell>
          <cell r="D711" t="str">
            <v>تصريح</v>
          </cell>
          <cell r="E711">
            <v>45.75</v>
          </cell>
          <cell r="F711">
            <v>45.976712903353132</v>
          </cell>
          <cell r="G711">
            <v>50</v>
          </cell>
        </row>
        <row r="712">
          <cell r="B712">
            <v>127000203</v>
          </cell>
          <cell r="C712" t="str">
            <v>رسوم استخراج جواز سفر</v>
          </cell>
          <cell r="D712" t="str">
            <v>جواز سفر</v>
          </cell>
          <cell r="E712">
            <v>221</v>
          </cell>
          <cell r="F712">
            <v>218.88378380381175</v>
          </cell>
          <cell r="G712">
            <v>246.66666666666666</v>
          </cell>
        </row>
        <row r="713">
          <cell r="B713">
            <v>127000204</v>
          </cell>
          <cell r="C713" t="str">
            <v>رسوم تصديق  شهادة دراسية جامعية</v>
          </cell>
          <cell r="D713" t="str">
            <v xml:space="preserve">تصديق شهادة جامعية </v>
          </cell>
          <cell r="E713">
            <v>11.4</v>
          </cell>
          <cell r="F713">
            <v>11.375214185126007</v>
          </cell>
          <cell r="G713">
            <v>12.333333333333334</v>
          </cell>
        </row>
        <row r="714">
          <cell r="B714">
            <v>127000205</v>
          </cell>
          <cell r="C714" t="str">
            <v>رسوم استخراج رخصة قيادة لمدة 5 سنوات - يضاف اليها رسوم ختم الرخصة في البنك التابع للمديرية</v>
          </cell>
          <cell r="D714" t="str">
            <v>رخصة قيادة لمدة خمس سنوات</v>
          </cell>
          <cell r="E714">
            <v>200.6</v>
          </cell>
          <cell r="F714">
            <v>200</v>
          </cell>
          <cell r="G714">
            <v>218.33333333333334</v>
          </cell>
        </row>
        <row r="715">
          <cell r="B715">
            <v>127000206</v>
          </cell>
          <cell r="C715" t="str">
            <v>رسوم استخراج رخصة قيادة دراجة نارية حتى 500 سم3 لمدة عامين</v>
          </cell>
          <cell r="D715" t="str">
            <v>رخصة قيادة لمدة عامين</v>
          </cell>
          <cell r="E715">
            <v>80</v>
          </cell>
          <cell r="F715">
            <v>80</v>
          </cell>
          <cell r="G715">
            <v>80</v>
          </cell>
        </row>
        <row r="716">
          <cell r="B716">
            <v>127000207</v>
          </cell>
          <cell r="C716" t="str">
            <v>رسوم استخراج رخصة قيادة مركبة نقل عمومية (تاكسي)</v>
          </cell>
          <cell r="D716" t="str">
            <v>رخصة قيادة مركبة نقل عمومية (تاكسي)</v>
          </cell>
          <cell r="E716">
            <v>300</v>
          </cell>
          <cell r="F716">
            <v>300</v>
          </cell>
          <cell r="G716">
            <v>300</v>
          </cell>
        </row>
        <row r="717">
          <cell r="B717">
            <v>127000208</v>
          </cell>
          <cell r="C717" t="str">
            <v>رسوم نقل ملكية لمركبات تعمل بالبنزين</v>
          </cell>
          <cell r="D717" t="str">
            <v>رسوم نقل ملكية</v>
          </cell>
          <cell r="E717">
            <v>100</v>
          </cell>
          <cell r="F717">
            <v>100</v>
          </cell>
          <cell r="G717">
            <v>100</v>
          </cell>
        </row>
        <row r="718">
          <cell r="B718">
            <v>127000209</v>
          </cell>
          <cell r="C718" t="str">
            <v>رسوم ترخيص مركبة - قوة محركها أقل من 1000cc عمرها حتى 3 سنوات</v>
          </cell>
          <cell r="D718" t="str">
            <v>رسوم ترخيص السنوي</v>
          </cell>
          <cell r="E718">
            <v>480</v>
          </cell>
          <cell r="F718">
            <v>480</v>
          </cell>
          <cell r="G718">
            <v>480</v>
          </cell>
        </row>
        <row r="719">
          <cell r="B719">
            <v>127000210</v>
          </cell>
          <cell r="C719" t="str">
            <v>رسوم ترخيص مركبة - قوة محركها أقل من 1000cc عمرها حتى 3 - 8 سنوات</v>
          </cell>
          <cell r="D719" t="str">
            <v>رسوم ترخيص السنوي</v>
          </cell>
          <cell r="E719">
            <v>450</v>
          </cell>
          <cell r="F719">
            <v>450</v>
          </cell>
          <cell r="G719">
            <v>450</v>
          </cell>
        </row>
        <row r="720">
          <cell r="B720">
            <v>127000211</v>
          </cell>
          <cell r="C720" t="str">
            <v>رسوم ترخيص مركبة - قوة محركها من 2000cc - 1000ccعمرها حتى 3 سنوات</v>
          </cell>
          <cell r="D720" t="str">
            <v>رسوم ترخيص السنوي</v>
          </cell>
          <cell r="E720">
            <v>720</v>
          </cell>
          <cell r="F720">
            <v>720</v>
          </cell>
          <cell r="G720">
            <v>720</v>
          </cell>
        </row>
        <row r="721">
          <cell r="B721">
            <v>127000212</v>
          </cell>
          <cell r="C721" t="str">
            <v>رسوم ترخيص مركبة - قوة محركها من 2000cc - 1000cc عمرها حتى 3 - 8 سنوات</v>
          </cell>
          <cell r="D721" t="str">
            <v>رسوم ترخيص السنوي</v>
          </cell>
          <cell r="E721">
            <v>690</v>
          </cell>
          <cell r="F721">
            <v>690</v>
          </cell>
          <cell r="G721">
            <v>690</v>
          </cell>
        </row>
        <row r="722">
          <cell r="B722">
            <v>127000213</v>
          </cell>
          <cell r="C722" t="str">
            <v>رسوم ترخيص مركبة - قوة محركها من 3000cc - 2000ccعمرها حتى 3 سنوات</v>
          </cell>
          <cell r="D722" t="str">
            <v>رسوم ترخيص السنوي</v>
          </cell>
          <cell r="E722">
            <v>1440</v>
          </cell>
          <cell r="F722">
            <v>1440</v>
          </cell>
          <cell r="G722">
            <v>1440</v>
          </cell>
        </row>
        <row r="723">
          <cell r="B723">
            <v>127000214</v>
          </cell>
          <cell r="C723" t="str">
            <v>رسوم ترخيص مركبة - قوة محركها من 3000cc - 2000cc عمرها حتى 3 - 8 سنوات</v>
          </cell>
          <cell r="D723" t="str">
            <v>رسوم ترخيص السنوي</v>
          </cell>
          <cell r="E723">
            <v>1320</v>
          </cell>
          <cell r="F723">
            <v>1320</v>
          </cell>
          <cell r="G723">
            <v>1320</v>
          </cell>
        </row>
        <row r="724">
          <cell r="B724">
            <v>127000215</v>
          </cell>
          <cell r="C724" t="str">
            <v>رسوم اختبار القيادة لاول مرة "تست السواقة" - سيارة خصوصي</v>
          </cell>
          <cell r="D724" t="str">
            <v>رسم الاختبار</v>
          </cell>
          <cell r="E724">
            <v>280</v>
          </cell>
          <cell r="F724">
            <v>280</v>
          </cell>
          <cell r="G724">
            <v>280</v>
          </cell>
        </row>
        <row r="725">
          <cell r="B725">
            <v>127000216</v>
          </cell>
          <cell r="C725" t="str">
            <v>رسوم اختبار تؤريا، شامل فحص النظر - سيارة خصوصي</v>
          </cell>
          <cell r="D725" t="str">
            <v>الرسم</v>
          </cell>
          <cell r="E725">
            <v>200</v>
          </cell>
          <cell r="F725">
            <v>200</v>
          </cell>
          <cell r="G725">
            <v>200</v>
          </cell>
        </row>
        <row r="726">
          <cell r="B726">
            <v>127000217</v>
          </cell>
          <cell r="C726" t="str">
            <v>رسوم استخراج تأشيرة سياحة وسفر الى تركيا</v>
          </cell>
          <cell r="D726" t="str">
            <v>الرسم</v>
          </cell>
          <cell r="E726">
            <v>431.61705882352931</v>
          </cell>
          <cell r="F726">
            <v>431.61705882352931</v>
          </cell>
          <cell r="G726">
            <v>431.61705882352931</v>
          </cell>
        </row>
        <row r="727">
          <cell r="B727">
            <v>127000218</v>
          </cell>
          <cell r="C727" t="str">
            <v>رسوم عبور حدود - جسر اللنبي - اسرائيل</v>
          </cell>
          <cell r="D727" t="str">
            <v>رسم العبور</v>
          </cell>
          <cell r="E727">
            <v>153</v>
          </cell>
          <cell r="F727">
            <v>153</v>
          </cell>
          <cell r="G727">
            <v>153</v>
          </cell>
        </row>
        <row r="728">
          <cell r="B728">
            <v>127000219</v>
          </cell>
          <cell r="C728" t="str">
            <v>رسوم عبور حدود - جسر الملك حسين - الاردن</v>
          </cell>
          <cell r="D728" t="str">
            <v>رسم العبور</v>
          </cell>
          <cell r="E728">
            <v>50.730852941176465</v>
          </cell>
          <cell r="F728">
            <v>50.730852941176465</v>
          </cell>
          <cell r="G728">
            <v>50.730852941176465</v>
          </cell>
        </row>
        <row r="729">
          <cell r="B729">
            <v>127000220</v>
          </cell>
          <cell r="C729" t="str">
            <v>حوالات صادرة الى فروع المصارف الاخرى خارج فلسطين لغاية 3000 دولار</v>
          </cell>
          <cell r="D729" t="str">
            <v>رسوم</v>
          </cell>
          <cell r="E729">
            <v>17.984044117647056</v>
          </cell>
          <cell r="F729">
            <v>17.984044117647056</v>
          </cell>
          <cell r="G729">
            <v>17.984044117647056</v>
          </cell>
        </row>
        <row r="730">
          <cell r="B730">
            <v>127000221</v>
          </cell>
          <cell r="C730" t="str">
            <v>حوالات واردة من خارج فلسطين لغاية 5000 دولار</v>
          </cell>
          <cell r="D730" t="str">
            <v>الرسم</v>
          </cell>
          <cell r="E730">
            <v>7.1936176470588222</v>
          </cell>
          <cell r="F730">
            <v>7.1936176470588222</v>
          </cell>
          <cell r="G730">
            <v>7.1936176470588222</v>
          </cell>
        </row>
        <row r="731">
          <cell r="B731">
            <v>127000222</v>
          </cell>
          <cell r="C731" t="str">
            <v>تحويل اموال لغاية 1000 دينار باستخدام نظام western union</v>
          </cell>
          <cell r="D731" t="str">
            <v>الرسوم</v>
          </cell>
          <cell r="E731">
            <v>17.755798529411763</v>
          </cell>
          <cell r="F731">
            <v>17.755798529411763</v>
          </cell>
          <cell r="G731">
            <v>17.755798529411763</v>
          </cell>
        </row>
        <row r="732">
          <cell r="B732">
            <v>127000223</v>
          </cell>
          <cell r="C732" t="str">
            <v>أسعار الفائدة على القروض - دينار</v>
          </cell>
          <cell r="D732" t="str">
            <v>سعر الفائدة</v>
          </cell>
          <cell r="E732">
            <v>6.6637477416086082</v>
          </cell>
          <cell r="F732">
            <v>6.6637477416086082</v>
          </cell>
          <cell r="G732">
            <v>6.6637477416086082</v>
          </cell>
        </row>
        <row r="733">
          <cell r="B733">
            <v>127000224</v>
          </cell>
          <cell r="C733" t="str">
            <v>أسعار الفائدة على القروض - دولار</v>
          </cell>
          <cell r="D733" t="str">
            <v>سعر الفائدة</v>
          </cell>
          <cell r="E733">
            <v>5.8651118673618479</v>
          </cell>
          <cell r="F733">
            <v>5.8651118673618479</v>
          </cell>
          <cell r="G733">
            <v>5.8651118673618479</v>
          </cell>
        </row>
        <row r="734">
          <cell r="B734">
            <v>127000225</v>
          </cell>
          <cell r="C734" t="str">
            <v>أسعار الفائدة على القروض - شيقل</v>
          </cell>
          <cell r="D734" t="str">
            <v>سعر الفائدة</v>
          </cell>
          <cell r="E734">
            <v>7.2311524652606858</v>
          </cell>
          <cell r="F734">
            <v>7.2311524652606858</v>
          </cell>
          <cell r="G734">
            <v>7.2311524652606858</v>
          </cell>
        </row>
        <row r="735">
          <cell r="B735">
            <v>127000230</v>
          </cell>
          <cell r="C735" t="str">
            <v>تنظيم رحلة سياحية الى مدينة اسطنبول لمدة 5 ليالي "شاملة تكاليف السفر طيران، الاقامة في فندق منطقة تقسيم تايتنيك سيتي ، التأشيرات"  - السعر لشخص واحد، غرفة مفردة</v>
          </cell>
          <cell r="D735" t="str">
            <v>رسوم</v>
          </cell>
          <cell r="E735">
            <v>2399.375</v>
          </cell>
          <cell r="F735">
            <v>2352.6637195122721</v>
          </cell>
          <cell r="G735">
            <v>2352.6637195122721</v>
          </cell>
        </row>
        <row r="736">
          <cell r="B736">
            <v>127000231</v>
          </cell>
          <cell r="C736" t="str">
            <v>تنظيم رحلة سياحية الى مدينة شرم الشيخ لمدة 5 ليالي "شاملة تكاليف السفر طيران، الاقامة في منتجع في شرم الشيخ charmillion، التأشيرات" – السعر لشخص واحد، غرفة مفردة</v>
          </cell>
          <cell r="D736" t="str">
            <v>رسوم</v>
          </cell>
          <cell r="E736">
            <v>1948.5</v>
          </cell>
          <cell r="F736">
            <v>2116.5248245250846</v>
          </cell>
          <cell r="G736">
            <v>2116.5248245250846</v>
          </cell>
        </row>
        <row r="737">
          <cell r="B737">
            <v>127000232</v>
          </cell>
          <cell r="C737" t="str">
            <v>تنظيم رحلة سياحية الى مدينة العقبة لمدة 5 ليالي "شاملة تكاليف السفر طيران، الاقامة في منتجع او فندق في العقبة movenpick city BB " – السعر لشخص واحد، غرفة مفردة</v>
          </cell>
          <cell r="D737" t="str">
            <v>رسوم</v>
          </cell>
          <cell r="E737">
            <v>1467.5</v>
          </cell>
          <cell r="F737">
            <v>1450.2708517771671</v>
          </cell>
          <cell r="G737">
            <v>1450.2708517771673</v>
          </cell>
        </row>
        <row r="738">
          <cell r="B738">
            <v>127000233</v>
          </cell>
          <cell r="C738" t="str">
            <v>تنظيم رحلة عمرة - بر "حافلة عادية" لمدة 12 يوم - التكلفة لشخص واحد، غرفة مزدوجة "فندق امجاد الضيافة في مكة، فندق في المركزية في المدينة"</v>
          </cell>
          <cell r="D738" t="str">
            <v>رسوم</v>
          </cell>
          <cell r="E738">
            <v>1238.5714285714287</v>
          </cell>
          <cell r="F738">
            <v>1097.1118151308306</v>
          </cell>
          <cell r="G738">
            <v>1097.1118151308306</v>
          </cell>
        </row>
        <row r="739">
          <cell r="B739">
            <v>127000234</v>
          </cell>
          <cell r="C739" t="str">
            <v>رسوم الحج السنوية</v>
          </cell>
          <cell r="D739" t="str">
            <v>الرسم السنوي</v>
          </cell>
          <cell r="E739">
            <v>13160</v>
          </cell>
          <cell r="F739">
            <v>13160</v>
          </cell>
          <cell r="G739">
            <v>13160</v>
          </cell>
        </row>
        <row r="740">
          <cell r="B740">
            <v>127000302</v>
          </cell>
          <cell r="C740" t="str">
            <v>رسوم ضريبة الاملاك</v>
          </cell>
          <cell r="D740" t="str">
            <v>النسبة السنوية</v>
          </cell>
          <cell r="E740">
            <v>0.17</v>
          </cell>
          <cell r="F740">
            <v>0.17</v>
          </cell>
          <cell r="G740">
            <v>0.17</v>
          </cell>
        </row>
        <row r="741">
          <cell r="B741">
            <v>127002035</v>
          </cell>
          <cell r="C741" t="str">
            <v>زكاة الفطر</v>
          </cell>
          <cell r="D741" t="str">
            <v>رسوم</v>
          </cell>
          <cell r="E741">
            <v>9</v>
          </cell>
          <cell r="F741">
            <v>9</v>
          </cell>
          <cell r="G74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2"/>
  <sheetViews>
    <sheetView tabSelected="1" view="pageBreakPreview" topLeftCell="B2" zoomScaleNormal="100" zoomScaleSheetLayoutView="100" workbookViewId="0">
      <selection activeCell="B2" sqref="B2:L142"/>
    </sheetView>
  </sheetViews>
  <sheetFormatPr defaultColWidth="14.33203125" defaultRowHeight="16.5" customHeight="1"/>
  <cols>
    <col min="1" max="1" width="12.33203125" style="5" hidden="1" customWidth="1"/>
    <col min="2" max="4" width="16.6640625" style="5" customWidth="1"/>
    <col min="5" max="5" width="41.33203125" style="7" customWidth="1"/>
    <col min="6" max="6" width="17.83203125" style="7" customWidth="1"/>
    <col min="7" max="7" width="14.6640625" style="7" customWidth="1"/>
    <col min="8" max="8" width="22.5" style="7" customWidth="1"/>
    <col min="9" max="9" width="18.6640625" style="2" customWidth="1"/>
    <col min="10" max="10" width="16.1640625" style="5" customWidth="1"/>
    <col min="11" max="11" width="20.5" style="5" customWidth="1"/>
    <col min="12" max="16384" width="14.33203125" style="5"/>
  </cols>
  <sheetData>
    <row r="1" spans="1:16" ht="16.5" customHeight="1">
      <c r="A1" s="3"/>
      <c r="B1" s="16"/>
      <c r="C1" s="16"/>
      <c r="D1" s="16"/>
      <c r="E1" s="22"/>
      <c r="F1" s="23"/>
      <c r="G1" s="23"/>
      <c r="H1" s="23"/>
      <c r="I1" s="24"/>
    </row>
    <row r="2" spans="1:16" ht="17.649999999999999" customHeight="1">
      <c r="A2" s="3"/>
      <c r="B2" s="39" t="s">
        <v>247</v>
      </c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6" ht="17.649999999999999" customHeight="1">
      <c r="A3" s="3"/>
      <c r="B3" s="42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6" ht="17.649999999999999" customHeight="1">
      <c r="A4" s="3"/>
      <c r="B4" s="45" t="s">
        <v>186</v>
      </c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6" ht="4.9000000000000004" customHeight="1">
      <c r="A5" s="3"/>
      <c r="B5" s="3"/>
      <c r="C5" s="3"/>
      <c r="D5" s="3"/>
      <c r="E5" s="4"/>
      <c r="F5" s="4"/>
      <c r="G5" s="4"/>
      <c r="H5" s="4"/>
      <c r="I5" s="1"/>
      <c r="J5" s="3"/>
      <c r="K5" s="3"/>
      <c r="L5" s="3"/>
    </row>
    <row r="6" spans="1:16" ht="27.75" customHeight="1">
      <c r="A6" s="3"/>
      <c r="B6" s="25" t="s">
        <v>241</v>
      </c>
      <c r="C6" s="26"/>
      <c r="D6" s="27"/>
      <c r="E6" s="32" t="s">
        <v>3</v>
      </c>
      <c r="F6" s="32" t="s">
        <v>2</v>
      </c>
      <c r="G6" s="32" t="s">
        <v>1</v>
      </c>
      <c r="H6" s="32" t="s">
        <v>0</v>
      </c>
      <c r="I6" s="38" t="s">
        <v>161</v>
      </c>
      <c r="J6" s="38"/>
      <c r="K6" s="38"/>
      <c r="L6" s="38"/>
    </row>
    <row r="7" spans="1:16" ht="16.5" customHeight="1">
      <c r="A7" s="6"/>
      <c r="B7" s="11" t="s">
        <v>242</v>
      </c>
      <c r="C7" s="12" t="s">
        <v>187</v>
      </c>
      <c r="D7" s="12" t="s">
        <v>243</v>
      </c>
      <c r="E7" s="33"/>
      <c r="F7" s="33"/>
      <c r="G7" s="33"/>
      <c r="H7" s="33"/>
      <c r="I7" s="28" t="s">
        <v>242</v>
      </c>
      <c r="J7" s="30" t="s">
        <v>187</v>
      </c>
      <c r="K7" s="30" t="s">
        <v>243</v>
      </c>
      <c r="L7" s="30" t="s">
        <v>188</v>
      </c>
    </row>
    <row r="8" spans="1:16" ht="16.5" customHeight="1">
      <c r="A8" s="6"/>
      <c r="B8" s="13">
        <v>0.66089083924283076</v>
      </c>
      <c r="C8" s="13">
        <v>0.21267369246532833</v>
      </c>
      <c r="D8" s="13">
        <v>0.12643546829184088</v>
      </c>
      <c r="E8" s="34"/>
      <c r="F8" s="34"/>
      <c r="G8" s="34"/>
      <c r="H8" s="34"/>
      <c r="I8" s="29"/>
      <c r="J8" s="31"/>
      <c r="K8" s="31"/>
      <c r="L8" s="31"/>
    </row>
    <row r="9" spans="1:16" ht="16.5" customHeight="1">
      <c r="A9" s="8">
        <v>11100101</v>
      </c>
      <c r="B9" s="17">
        <f>VLOOKUP(A9,'[1]price - 1-2019 rej'!A$5:J$741,8,0)</f>
        <v>0.53799774626015773</v>
      </c>
      <c r="C9" s="17">
        <f>VLOOKUP(A9,'[1]price - 1-2019 rej'!A$5:J$741,10,0)</f>
        <v>0.43426232116122981</v>
      </c>
      <c r="D9" s="17">
        <f>VLOOKUP(A9,'[1]price - 1-2019 rej'!A$5:J$741,9,0)</f>
        <v>2.773993257861249E-2</v>
      </c>
      <c r="E9" s="9" t="s">
        <v>162</v>
      </c>
      <c r="F9" s="9" t="s">
        <v>163</v>
      </c>
      <c r="G9" s="9" t="s">
        <v>5</v>
      </c>
      <c r="H9" s="9" t="s">
        <v>4</v>
      </c>
      <c r="I9" s="10">
        <f>VLOOKUP(A9,'[2]price - 6-2019 rej'!B$5:G$741,4,0)</f>
        <v>15.588235294117647</v>
      </c>
      <c r="J9" s="14">
        <f>VLOOKUP(A9,'[2]price - 6-2019 rej'!B$5:G$741,6,0)</f>
        <v>7.8181818181818183</v>
      </c>
      <c r="K9" s="14">
        <f>VLOOKUP(A9,'[2]price - 6-2019 rej'!B$5:G$741,5,0)</f>
        <v>15</v>
      </c>
      <c r="L9" s="14">
        <f>IF(SUM(I9:K9)=0,"",IF(SUM(B9:D9)=0,"",SUMPRODUCT(I9:K9,B9:D9)/SUMIF(I9:K9,"&gt;0",B9:D9)))</f>
        <v>12.197676228711689</v>
      </c>
      <c r="M9" s="18"/>
      <c r="N9" s="18"/>
      <c r="O9" s="18"/>
      <c r="P9" s="18"/>
    </row>
    <row r="10" spans="1:16" ht="16.5" customHeight="1">
      <c r="A10" s="8">
        <v>11100103</v>
      </c>
      <c r="B10" s="17">
        <f>VLOOKUP(A10,'[1]price - 1-2019 rej'!A$5:J$741,8,0)</f>
        <v>0.82340611756650262</v>
      </c>
      <c r="C10" s="17">
        <f>VLOOKUP(A10,'[1]price - 1-2019 rej'!A$5:J$741,10,0)</f>
        <v>5.4220987218424915E-2</v>
      </c>
      <c r="D10" s="17">
        <f>VLOOKUP(A10,'[1]price - 1-2019 rej'!A$5:J$741,9,0)</f>
        <v>0.12237289521507244</v>
      </c>
      <c r="E10" s="9" t="s">
        <v>164</v>
      </c>
      <c r="F10" s="9" t="s">
        <v>165</v>
      </c>
      <c r="G10" s="9" t="s">
        <v>6</v>
      </c>
      <c r="H10" s="9" t="s">
        <v>166</v>
      </c>
      <c r="I10" s="10">
        <f>VLOOKUP(A10,'[2]price - 6-2019 rej'!B$5:G$741,4,0)</f>
        <v>140.15277777777777</v>
      </c>
      <c r="J10" s="14">
        <f>VLOOKUP(A10,'[2]price - 6-2019 rej'!B$5:G$741,6,0)</f>
        <v>140.76923076923077</v>
      </c>
      <c r="K10" s="14">
        <f>VLOOKUP(A10,'[2]price - 6-2019 rej'!B$5:G$741,5,0)</f>
        <v>140</v>
      </c>
      <c r="L10" s="14">
        <f t="shared" ref="L10:L68" si="0">IF(SUM(I10:K10)=0,"",IF(SUM(B10:D10)=0,"",SUMPRODUCT(I10:K10,B10:D10)/SUMIF(I10:K10,"&gt;0",B10:D10)))</f>
        <v>140.16750660855692</v>
      </c>
      <c r="M10" s="18"/>
      <c r="N10" s="18"/>
      <c r="O10" s="18"/>
      <c r="P10" s="18"/>
    </row>
    <row r="11" spans="1:16" ht="16.5" customHeight="1">
      <c r="A11" s="8">
        <v>11100202</v>
      </c>
      <c r="B11" s="17">
        <f>VLOOKUP(A11,'[1]price - 1-2019 rej'!A$5:J$741,8,0)</f>
        <v>0.38809047225608911</v>
      </c>
      <c r="C11" s="17">
        <f>VLOOKUP(A11,'[1]price - 1-2019 rej'!A$5:J$741,10,0)</f>
        <v>0.58504578488248249</v>
      </c>
      <c r="D11" s="17">
        <f>VLOOKUP(A11,'[1]price - 1-2019 rej'!A$5:J$741,9,0)</f>
        <v>2.6863742861428494E-2</v>
      </c>
      <c r="E11" s="9" t="s">
        <v>167</v>
      </c>
      <c r="F11" s="9" t="s">
        <v>168</v>
      </c>
      <c r="G11" s="9" t="s">
        <v>7</v>
      </c>
      <c r="H11" s="9" t="s">
        <v>169</v>
      </c>
      <c r="I11" s="10">
        <f>VLOOKUP(A11,'[2]price - 6-2019 rej'!B$5:G$741,4,0)</f>
        <v>123.33333333333333</v>
      </c>
      <c r="J11" s="14">
        <f>VLOOKUP(A11,'[2]price - 6-2019 rej'!B$5:G$741,6,0)</f>
        <v>140</v>
      </c>
      <c r="K11" s="14">
        <f>VLOOKUP(A11,'[2]price - 6-2019 rej'!B$5:G$741,5,0)</f>
        <v>182.37881337803512</v>
      </c>
      <c r="L11" s="14">
        <f t="shared" si="0"/>
        <v>134.67027900775852</v>
      </c>
      <c r="M11" s="18"/>
      <c r="N11" s="18"/>
      <c r="O11" s="18"/>
      <c r="P11" s="18"/>
    </row>
    <row r="12" spans="1:16" ht="16.5" customHeight="1">
      <c r="A12" s="8">
        <v>11100301</v>
      </c>
      <c r="B12" s="17">
        <f>VLOOKUP(A12,'[1]price - 1-2019 rej'!A$5:J$741,8,0)</f>
        <v>0.74261210013282408</v>
      </c>
      <c r="C12" s="17">
        <f>VLOOKUP(A12,'[1]price - 1-2019 rej'!A$5:J$741,10,0)</f>
        <v>0.13370268520735504</v>
      </c>
      <c r="D12" s="17">
        <f>VLOOKUP(A12,'[1]price - 1-2019 rej'!A$5:J$741,9,0)</f>
        <v>0.12368521465982077</v>
      </c>
      <c r="E12" s="9" t="s">
        <v>170</v>
      </c>
      <c r="F12" s="9"/>
      <c r="G12" s="9" t="s">
        <v>9</v>
      </c>
      <c r="H12" s="9" t="s">
        <v>8</v>
      </c>
      <c r="I12" s="10">
        <f>VLOOKUP(A12,'[2]price - 6-2019 rej'!B$5:G$741,4,0)</f>
        <v>3.9342105263157894</v>
      </c>
      <c r="J12" s="14">
        <f>VLOOKUP(A12,'[2]price - 6-2019 rej'!B$5:G$741,6,0)</f>
        <v>2.4500000000000015</v>
      </c>
      <c r="K12" s="14">
        <f>VLOOKUP(A12,'[2]price - 6-2019 rej'!B$5:G$741,5,0)</f>
        <v>5</v>
      </c>
      <c r="L12" s="14">
        <f t="shared" si="0"/>
        <v>3.867589993369156</v>
      </c>
      <c r="M12" s="18"/>
      <c r="N12" s="18"/>
      <c r="O12" s="18"/>
      <c r="P12" s="18"/>
    </row>
    <row r="13" spans="1:16" ht="16.5" customHeight="1">
      <c r="A13" s="8">
        <v>11100401</v>
      </c>
      <c r="B13" s="17">
        <f>VLOOKUP(A13,'[1]price - 1-2019 rej'!A$5:J$741,8,0)</f>
        <v>0.75904349489199752</v>
      </c>
      <c r="C13" s="17">
        <f>VLOOKUP(A13,'[1]price - 1-2019 rej'!A$5:J$741,10,0)</f>
        <v>0.17718045422362236</v>
      </c>
      <c r="D13" s="17">
        <f>VLOOKUP(A13,'[1]price - 1-2019 rej'!A$5:J$741,9,0)</f>
        <v>6.3776050884380167E-2</v>
      </c>
      <c r="E13" s="9" t="s">
        <v>171</v>
      </c>
      <c r="F13" s="9"/>
      <c r="G13" s="9" t="s">
        <v>9</v>
      </c>
      <c r="H13" s="9" t="s">
        <v>8</v>
      </c>
      <c r="I13" s="10">
        <f>VLOOKUP(A13,'[2]price - 6-2019 rej'!B$5:G$741,4,0)</f>
        <v>9.9574468085106389</v>
      </c>
      <c r="J13" s="14">
        <f>VLOOKUP(A13,'[2]price - 6-2019 rej'!B$5:G$741,6,0)</f>
        <v>8.5172413793103452</v>
      </c>
      <c r="K13" s="14">
        <f>VLOOKUP(A13,'[2]price - 6-2019 rej'!B$5:G$741,5,0)</f>
        <v>17.25</v>
      </c>
      <c r="L13" s="14">
        <f t="shared" si="0"/>
        <v>10.16736079980708</v>
      </c>
      <c r="M13" s="18"/>
      <c r="N13" s="18"/>
      <c r="O13" s="18"/>
      <c r="P13" s="18"/>
    </row>
    <row r="14" spans="1:16" ht="16.5" customHeight="1">
      <c r="A14" s="8">
        <v>11100601</v>
      </c>
      <c r="B14" s="17">
        <f>VLOOKUP(A14,'[1]price - 1-2019 rej'!A$5:J$741,8,0)</f>
        <v>0.73595333924057005</v>
      </c>
      <c r="C14" s="17">
        <f>VLOOKUP(A14,'[1]price - 1-2019 rej'!A$5:J$741,10,0)</f>
        <v>0.1519745451343304</v>
      </c>
      <c r="D14" s="17">
        <f>VLOOKUP(A14,'[1]price - 1-2019 rej'!A$5:J$741,9,0)</f>
        <v>0.1120721156250995</v>
      </c>
      <c r="E14" s="9" t="s">
        <v>172</v>
      </c>
      <c r="F14" s="9"/>
      <c r="G14" s="9" t="s">
        <v>9</v>
      </c>
      <c r="H14" s="9" t="s">
        <v>8</v>
      </c>
      <c r="I14" s="10">
        <f>VLOOKUP(A14,'[2]price - 6-2019 rej'!B$5:G$741,4,0)</f>
        <v>33.594594594594597</v>
      </c>
      <c r="J14" s="14">
        <f>VLOOKUP(A14,'[2]price - 6-2019 rej'!B$5:G$741,6,0)</f>
        <v>22</v>
      </c>
      <c r="K14" s="14">
        <f>VLOOKUP(A14,'[2]price - 6-2019 rej'!B$5:G$741,5,0)</f>
        <v>56</v>
      </c>
      <c r="L14" s="14">
        <f t="shared" si="0"/>
        <v>34.343532540285942</v>
      </c>
      <c r="M14" s="18"/>
      <c r="N14" s="18"/>
      <c r="O14" s="18"/>
      <c r="P14" s="18"/>
    </row>
    <row r="15" spans="1:16" ht="16.5" customHeight="1">
      <c r="A15" s="8">
        <v>11100602</v>
      </c>
      <c r="B15" s="17">
        <f>VLOOKUP(A15,'[1]price - 1-2019 rej'!A$5:J$741,8,0)</f>
        <v>0.73595333924057005</v>
      </c>
      <c r="C15" s="17">
        <f>VLOOKUP(A15,'[1]price - 1-2019 rej'!A$5:J$741,10,0)</f>
        <v>0.1519745451343304</v>
      </c>
      <c r="D15" s="17">
        <f>VLOOKUP(A15,'[1]price - 1-2019 rej'!A$5:J$741,9,0)</f>
        <v>0.1120721156250995</v>
      </c>
      <c r="E15" s="9" t="s">
        <v>189</v>
      </c>
      <c r="F15" s="9"/>
      <c r="G15" s="9" t="s">
        <v>9</v>
      </c>
      <c r="H15" s="9" t="s">
        <v>8</v>
      </c>
      <c r="I15" s="10">
        <f>VLOOKUP(A15,'[2]price - 6-2019 rej'!B$5:G$741,4,0)</f>
        <v>67.972972972972968</v>
      </c>
      <c r="J15" s="14">
        <f>VLOOKUP(A15,'[2]price - 6-2019 rej'!B$5:G$741,6,0)</f>
        <v>47.916666666666664</v>
      </c>
      <c r="K15" s="14">
        <f>VLOOKUP(A15,'[2]price - 6-2019 rej'!B$5:G$741,5,0)</f>
        <v>65</v>
      </c>
      <c r="L15" s="14">
        <f t="shared" si="0"/>
        <v>64.591737574219934</v>
      </c>
      <c r="M15" s="18"/>
      <c r="N15" s="18"/>
      <c r="O15" s="18"/>
      <c r="P15" s="18"/>
    </row>
    <row r="16" spans="1:16" ht="16.5" customHeight="1">
      <c r="A16" s="8">
        <v>11100901</v>
      </c>
      <c r="B16" s="17">
        <f>VLOOKUP(A16,'[1]price - 1-2019 rej'!A$5:J$741,8,0)</f>
        <v>0.48730093537252372</v>
      </c>
      <c r="C16" s="17">
        <f>VLOOKUP(A16,'[1]price - 1-2019 rej'!A$5:J$741,10,0)</f>
        <v>0.43867915516942724</v>
      </c>
      <c r="D16" s="17">
        <f>VLOOKUP(A16,'[1]price - 1-2019 rej'!A$5:J$741,9,0)</f>
        <v>7.4019909458049066E-2</v>
      </c>
      <c r="E16" s="9" t="s">
        <v>173</v>
      </c>
      <c r="F16" s="9" t="s">
        <v>12</v>
      </c>
      <c r="G16" s="9" t="s">
        <v>7</v>
      </c>
      <c r="H16" s="9" t="s">
        <v>191</v>
      </c>
      <c r="I16" s="10">
        <f>VLOOKUP(A16,'[2]price - 6-2019 rej'!B$5:G$741,4,0)</f>
        <v>3.7142857142857144</v>
      </c>
      <c r="J16" s="14">
        <f>VLOOKUP(A16,'[2]price - 6-2019 rej'!B$5:G$741,6,0)</f>
        <v>3.6428571428571428</v>
      </c>
      <c r="K16" s="14">
        <f>VLOOKUP(A16,'[2]price - 6-2019 rej'!B$5:G$741,5,0)</f>
        <v>6.1</v>
      </c>
      <c r="L16" s="14">
        <f t="shared" si="0"/>
        <v>3.8595418443378149</v>
      </c>
      <c r="M16" s="18"/>
      <c r="N16" s="18"/>
      <c r="O16" s="18"/>
      <c r="P16" s="18"/>
    </row>
    <row r="17" spans="1:16" ht="16.5" customHeight="1">
      <c r="A17" s="8">
        <v>11101002</v>
      </c>
      <c r="B17" s="17">
        <f>VLOOKUP(A17,'[1]price - 1-2019 rej'!A$5:J$741,8,0)</f>
        <v>0.62395106924990618</v>
      </c>
      <c r="C17" s="17">
        <f>VLOOKUP(A17,'[1]price - 1-2019 rej'!A$5:J$741,10,0)</f>
        <v>0.30858585274525357</v>
      </c>
      <c r="D17" s="17">
        <f>VLOOKUP(A17,'[1]price - 1-2019 rej'!A$5:J$741,9,0)</f>
        <v>6.7463078004840221E-2</v>
      </c>
      <c r="E17" s="9" t="s">
        <v>174</v>
      </c>
      <c r="F17" s="9" t="s">
        <v>12</v>
      </c>
      <c r="G17" s="9" t="s">
        <v>7</v>
      </c>
      <c r="H17" s="9" t="s">
        <v>191</v>
      </c>
      <c r="I17" s="10">
        <f>VLOOKUP(A17,'[2]price - 6-2019 rej'!B$5:G$741,4,0)</f>
        <v>4.6363636363636367</v>
      </c>
      <c r="J17" s="14">
        <f>VLOOKUP(A17,'[2]price - 6-2019 rej'!B$5:G$741,6,0)</f>
        <v>3.8571428571428572</v>
      </c>
      <c r="K17" s="14">
        <f>VLOOKUP(A17,'[2]price - 6-2019 rej'!B$5:G$741,5,0)</f>
        <v>6</v>
      </c>
      <c r="L17" s="14">
        <f t="shared" si="0"/>
        <v>4.4879022341012078</v>
      </c>
      <c r="M17" s="18"/>
      <c r="N17" s="18"/>
      <c r="O17" s="18"/>
      <c r="P17" s="18"/>
    </row>
    <row r="18" spans="1:16" ht="16.5" customHeight="1">
      <c r="A18" s="8">
        <v>11101101</v>
      </c>
      <c r="B18" s="17">
        <f>VLOOKUP(A18,'[1]price - 1-2019 rej'!A$5:J$741,8,0)</f>
        <v>0.60554695552753057</v>
      </c>
      <c r="C18" s="17">
        <f>VLOOKUP(A18,'[1]price - 1-2019 rej'!A$5:J$741,10,0)</f>
        <v>0.21349911664587029</v>
      </c>
      <c r="D18" s="17">
        <f>VLOOKUP(A18,'[1]price - 1-2019 rej'!A$5:J$741,9,0)</f>
        <v>0.18095392782659919</v>
      </c>
      <c r="E18" s="9" t="s">
        <v>175</v>
      </c>
      <c r="F18" s="9" t="s">
        <v>176</v>
      </c>
      <c r="G18" s="9" t="s">
        <v>7</v>
      </c>
      <c r="H18" s="9" t="s">
        <v>4</v>
      </c>
      <c r="I18" s="10">
        <f>VLOOKUP(A18,'[2]price - 6-2019 rej'!B$5:G$741,4,0)</f>
        <v>4.2180851063829783</v>
      </c>
      <c r="J18" s="14">
        <f>VLOOKUP(A18,'[2]price - 6-2019 rej'!B$5:G$741,6,0)</f>
        <v>4.75</v>
      </c>
      <c r="K18" s="14">
        <f>VLOOKUP(A18,'[2]price - 6-2019 rej'!B$5:G$741,5,0)</f>
        <v>5</v>
      </c>
      <c r="L18" s="14">
        <f t="shared" si="0"/>
        <v>4.4731390375271127</v>
      </c>
      <c r="M18" s="18"/>
      <c r="N18" s="18"/>
      <c r="O18" s="18"/>
      <c r="P18" s="18"/>
    </row>
    <row r="19" spans="1:16" ht="16.5" customHeight="1">
      <c r="A19" s="8">
        <v>11101201</v>
      </c>
      <c r="B19" s="17">
        <f>VLOOKUP(A19,'[1]price - 1-2019 rej'!A$5:J$741,8,0)</f>
        <v>0.47609381641220899</v>
      </c>
      <c r="C19" s="17">
        <f>VLOOKUP(A19,'[1]price - 1-2019 rej'!A$5:J$741,10,0)</f>
        <v>0.48485431163761</v>
      </c>
      <c r="D19" s="17">
        <f>VLOOKUP(A19,'[1]price - 1-2019 rej'!A$5:J$741,9,0)</f>
        <v>3.9051871950180971E-2</v>
      </c>
      <c r="E19" s="9" t="s">
        <v>177</v>
      </c>
      <c r="F19" s="9"/>
      <c r="G19" s="9" t="s">
        <v>9</v>
      </c>
      <c r="H19" s="9" t="s">
        <v>8</v>
      </c>
      <c r="I19" s="10">
        <f>VLOOKUP(A19,'[2]price - 6-2019 rej'!B$5:G$741,4,0)</f>
        <v>5.5563909774436091</v>
      </c>
      <c r="J19" s="14">
        <f>VLOOKUP(A19,'[2]price - 6-2019 rej'!B$5:G$741,6,0)</f>
        <v>3.810810810810811</v>
      </c>
      <c r="K19" s="14">
        <f>VLOOKUP(A19,'[2]price - 6-2019 rej'!B$5:G$741,5,0)</f>
        <v>9.1999999999999993</v>
      </c>
      <c r="L19" s="14">
        <f t="shared" si="0"/>
        <v>4.8523286603279949</v>
      </c>
      <c r="M19" s="18"/>
      <c r="N19" s="18"/>
      <c r="O19" s="18"/>
      <c r="P19" s="18"/>
    </row>
    <row r="20" spans="1:16" ht="16.5" customHeight="1">
      <c r="A20" s="8">
        <v>11101301</v>
      </c>
      <c r="B20" s="17">
        <f>VLOOKUP(A20,'[1]price - 1-2019 rej'!A$5:J$741,8,0)</f>
        <v>0.78734981637197665</v>
      </c>
      <c r="C20" s="17">
        <f>VLOOKUP(A20,'[1]price - 1-2019 rej'!A$5:J$741,10,0)</f>
        <v>0.14809269137376435</v>
      </c>
      <c r="D20" s="17">
        <f>VLOOKUP(A20,'[1]price - 1-2019 rej'!A$5:J$741,9,0)</f>
        <v>6.4557492254259038E-2</v>
      </c>
      <c r="E20" s="9" t="s">
        <v>178</v>
      </c>
      <c r="F20" s="9"/>
      <c r="G20" s="9" t="s">
        <v>9</v>
      </c>
      <c r="H20" s="9" t="s">
        <v>8</v>
      </c>
      <c r="I20" s="10">
        <f>VLOOKUP(A20,'[2]price - 6-2019 rej'!B$5:G$741,4,0)</f>
        <v>10.087786259541986</v>
      </c>
      <c r="J20" s="14">
        <f>VLOOKUP(A20,'[2]price - 6-2019 rej'!B$5:G$741,6,0)</f>
        <v>9.203125</v>
      </c>
      <c r="K20" s="14">
        <f>VLOOKUP(A20,'[2]price - 6-2019 rej'!B$5:G$741,5,0)</f>
        <v>11.333333333333334</v>
      </c>
      <c r="L20" s="14">
        <f t="shared" si="0"/>
        <v>10.037183788230909</v>
      </c>
      <c r="M20" s="18"/>
      <c r="N20" s="18"/>
      <c r="O20" s="18"/>
      <c r="P20" s="18"/>
    </row>
    <row r="21" spans="1:16" ht="16.5" customHeight="1">
      <c r="A21" s="8">
        <v>11101501</v>
      </c>
      <c r="B21" s="17">
        <f>VLOOKUP(A21,'[1]price - 1-2019 rej'!A$5:J$741,8,0)</f>
        <v>0.49218683047598999</v>
      </c>
      <c r="C21" s="17">
        <f>VLOOKUP(A21,'[1]price - 1-2019 rej'!A$5:J$741,10,0)</f>
        <v>0.41598052610879815</v>
      </c>
      <c r="D21" s="17">
        <f>VLOOKUP(A21,'[1]price - 1-2019 rej'!A$5:J$741,9,0)</f>
        <v>9.1832643415211898E-2</v>
      </c>
      <c r="E21" s="9" t="s">
        <v>179</v>
      </c>
      <c r="F21" s="9" t="s">
        <v>180</v>
      </c>
      <c r="G21" s="9" t="s">
        <v>11</v>
      </c>
      <c r="H21" s="9" t="s">
        <v>181</v>
      </c>
      <c r="I21" s="10">
        <f>VLOOKUP(A21,'[2]price - 6-2019 rej'!B$5:G$741,4,0)</f>
        <v>22.163265306122447</v>
      </c>
      <c r="J21" s="14">
        <f>VLOOKUP(A21,'[2]price - 6-2019 rej'!B$5:G$741,6,0)</f>
        <v>23.428571428571427</v>
      </c>
      <c r="K21" s="14">
        <f>VLOOKUP(A21,'[2]price - 6-2019 rej'!B$5:G$741,5,0)</f>
        <v>24.4</v>
      </c>
      <c r="L21" s="14">
        <f t="shared" si="0"/>
        <v>22.895013272184748</v>
      </c>
      <c r="M21" s="18"/>
      <c r="N21" s="18"/>
      <c r="O21" s="18"/>
      <c r="P21" s="18"/>
    </row>
    <row r="22" spans="1:16" ht="16.5" customHeight="1">
      <c r="A22" s="8">
        <v>11101502</v>
      </c>
      <c r="B22" s="17">
        <f>VLOOKUP(A22,'[1]price - 1-2019 rej'!A$5:J$741,8,0)</f>
        <v>0.49218683047598999</v>
      </c>
      <c r="C22" s="17">
        <f>VLOOKUP(A22,'[1]price - 1-2019 rej'!A$5:J$741,10,0)</f>
        <v>0.41598052610879815</v>
      </c>
      <c r="D22" s="17">
        <f>VLOOKUP(A22,'[1]price - 1-2019 rej'!A$5:J$741,9,0)</f>
        <v>9.1832643415211898E-2</v>
      </c>
      <c r="E22" s="9" t="s">
        <v>182</v>
      </c>
      <c r="F22" s="9" t="s">
        <v>224</v>
      </c>
      <c r="G22" s="9" t="s">
        <v>7</v>
      </c>
      <c r="H22" s="9" t="s">
        <v>119</v>
      </c>
      <c r="I22" s="10">
        <f>VLOOKUP(A22,'[2]price - 6-2019 rej'!B$5:G$741,4,0)</f>
        <v>16.105263157894736</v>
      </c>
      <c r="J22" s="14">
        <f>VLOOKUP(A22,'[2]price - 6-2019 rej'!B$5:G$741,6,0)</f>
        <v>14.434782608695652</v>
      </c>
      <c r="K22" s="14">
        <f>VLOOKUP(A22,'[2]price - 6-2019 rej'!B$5:G$741,5,0)</f>
        <v>23</v>
      </c>
      <c r="L22" s="14">
        <f t="shared" si="0"/>
        <v>16.043537690047163</v>
      </c>
      <c r="M22" s="18"/>
      <c r="N22" s="18"/>
      <c r="O22" s="18"/>
      <c r="P22" s="18"/>
    </row>
    <row r="23" spans="1:16" ht="16.5" customHeight="1">
      <c r="A23" s="8">
        <v>11210101</v>
      </c>
      <c r="B23" s="17">
        <f>VLOOKUP(A23,'[1]price - 1-2019 rej'!A$5:J$741,8,0)</f>
        <v>0.73949221972759005</v>
      </c>
      <c r="C23" s="17">
        <f>VLOOKUP(A23,'[1]price - 1-2019 rej'!A$5:J$741,10,0)</f>
        <v>2.6021040855804593E-2</v>
      </c>
      <c r="D23" s="17">
        <f>VLOOKUP(A23,'[1]price - 1-2019 rej'!A$5:J$741,9,0)</f>
        <v>0.23448673941660547</v>
      </c>
      <c r="E23" s="9" t="s">
        <v>13</v>
      </c>
      <c r="F23" s="9"/>
      <c r="G23" s="9" t="s">
        <v>9</v>
      </c>
      <c r="H23" s="9" t="s">
        <v>8</v>
      </c>
      <c r="I23" s="10">
        <f>VLOOKUP(A23,'[2]price - 6-2019 rej'!B$5:G$741,4,0)</f>
        <v>74.208955223880594</v>
      </c>
      <c r="J23" s="14">
        <f>VLOOKUP(A23,'[2]price - 6-2019 rej'!B$5:G$741,6,0)</f>
        <v>57.777777777777779</v>
      </c>
      <c r="K23" s="14">
        <f>VLOOKUP(A23,'[2]price - 6-2019 rej'!B$5:G$741,5,0)</f>
        <v>77.857142857142861</v>
      </c>
      <c r="L23" s="14">
        <f t="shared" si="0"/>
        <v>74.636850507150243</v>
      </c>
      <c r="M23" s="18"/>
      <c r="N23" s="18"/>
      <c r="O23" s="18"/>
      <c r="P23" s="18"/>
    </row>
    <row r="24" spans="1:16" ht="16.5" customHeight="1">
      <c r="A24" s="8">
        <v>11210102</v>
      </c>
      <c r="B24" s="17">
        <f>VLOOKUP(A24,'[1]price - 1-2019 rej'!A$5:J$741,8,0)</f>
        <v>0.72689229446829851</v>
      </c>
      <c r="C24" s="17">
        <f>VLOOKUP(A24,'[1]price - 1-2019 rej'!A$5:J$741,10,0)</f>
        <v>0.15206993771993646</v>
      </c>
      <c r="D24" s="17">
        <f>VLOOKUP(A24,'[1]price - 1-2019 rej'!A$5:J$741,9,0)</f>
        <v>0.12103776781176509</v>
      </c>
      <c r="E24" s="9" t="s">
        <v>14</v>
      </c>
      <c r="F24" s="9"/>
      <c r="G24" s="9" t="s">
        <v>9</v>
      </c>
      <c r="H24" s="9" t="s">
        <v>8</v>
      </c>
      <c r="I24" s="10">
        <f>VLOOKUP(A24,'[2]price - 6-2019 rej'!B$5:G$741,4,0)</f>
        <v>51.08450704225352</v>
      </c>
      <c r="J24" s="14">
        <f>VLOOKUP(A24,'[2]price - 6-2019 rej'!B$5:G$741,6,0)</f>
        <v>40.299999999999997</v>
      </c>
      <c r="K24" s="14">
        <f>VLOOKUP(A24,'[2]price - 6-2019 rej'!B$5:G$741,5,0)</f>
        <v>59.285714285714285</v>
      </c>
      <c r="L24" s="14">
        <f t="shared" si="0"/>
        <v>50.437163546107989</v>
      </c>
      <c r="M24" s="18"/>
      <c r="N24" s="18"/>
      <c r="O24" s="18"/>
      <c r="P24" s="18"/>
    </row>
    <row r="25" spans="1:16" ht="16.5" customHeight="1">
      <c r="A25" s="8">
        <v>11210201</v>
      </c>
      <c r="B25" s="17">
        <f>VLOOKUP(A25,'[1]price - 1-2019 rej'!A$5:J$741,8,0)</f>
        <v>0.43015655377895978</v>
      </c>
      <c r="C25" s="17">
        <f>VLOOKUP(A25,'[1]price - 1-2019 rej'!A$5:J$741,10,0)</f>
        <v>0.51959028448562417</v>
      </c>
      <c r="D25" s="17">
        <f>VLOOKUP(A25,'[1]price - 1-2019 rej'!A$5:J$741,9,0)</f>
        <v>5.0253161735416052E-2</v>
      </c>
      <c r="E25" s="9" t="s">
        <v>16</v>
      </c>
      <c r="F25" s="9"/>
      <c r="G25" s="9" t="s">
        <v>15</v>
      </c>
      <c r="H25" s="9" t="s">
        <v>4</v>
      </c>
      <c r="I25" s="10">
        <f>VLOOKUP(A25,'[2]price - 6-2019 rej'!B$5:G$741,4,0)</f>
        <v>24.027027027027028</v>
      </c>
      <c r="J25" s="14">
        <f>VLOOKUP(A25,'[2]price - 6-2019 rej'!B$5:G$741,6,0)</f>
        <v>21.714285714285715</v>
      </c>
      <c r="K25" s="14">
        <f>VLOOKUP(A25,'[2]price - 6-2019 rej'!B$5:G$741,5,0)</f>
        <v>30</v>
      </c>
      <c r="L25" s="14">
        <f t="shared" si="0"/>
        <v>23.125509887250193</v>
      </c>
      <c r="M25" s="18"/>
      <c r="N25" s="18"/>
      <c r="O25" s="18"/>
      <c r="P25" s="18"/>
    </row>
    <row r="26" spans="1:16" ht="16.5" customHeight="1">
      <c r="A26" s="8">
        <v>11210302</v>
      </c>
      <c r="B26" s="17">
        <f>VLOOKUP(A26,'[1]price - 1-2019 rej'!A$5:J$741,8,0)</f>
        <v>0.67743112504347724</v>
      </c>
      <c r="C26" s="17">
        <f>VLOOKUP(A26,'[1]price - 1-2019 rej'!A$5:J$741,10,0)</f>
        <v>0.20962723211128559</v>
      </c>
      <c r="D26" s="17">
        <f>VLOOKUP(A26,'[1]price - 1-2019 rej'!A$5:J$741,9,0)</f>
        <v>0.11294164284523722</v>
      </c>
      <c r="E26" s="9" t="s">
        <v>18</v>
      </c>
      <c r="F26" s="9" t="s">
        <v>17</v>
      </c>
      <c r="G26" s="9" t="s">
        <v>9</v>
      </c>
      <c r="H26" s="9" t="s">
        <v>192</v>
      </c>
      <c r="I26" s="10">
        <f>VLOOKUP(A26,'[2]price - 6-2019 rej'!B$5:G$741,4,0)</f>
        <v>6.9285714285714288</v>
      </c>
      <c r="J26" s="14">
        <f>VLOOKUP(A26,'[2]price - 6-2019 rej'!B$5:G$741,6,0)</f>
        <v>5.2307692307692308</v>
      </c>
      <c r="K26" s="14">
        <f>VLOOKUP(A26,'[2]price - 6-2019 rej'!B$5:G$741,5,0)</f>
        <v>10</v>
      </c>
      <c r="L26" s="14">
        <f t="shared" si="0"/>
        <v>6.9195580419126399</v>
      </c>
      <c r="M26" s="18"/>
      <c r="N26" s="18"/>
      <c r="O26" s="18"/>
      <c r="P26" s="18"/>
    </row>
    <row r="27" spans="1:16" ht="16.5" customHeight="1">
      <c r="A27" s="8">
        <v>11210401</v>
      </c>
      <c r="B27" s="17">
        <f>VLOOKUP(A27,'[1]price - 1-2019 rej'!A$5:J$741,8,0)</f>
        <v>0.64386762308264744</v>
      </c>
      <c r="C27" s="17">
        <f>VLOOKUP(A27,'[1]price - 1-2019 rej'!A$5:J$741,10,0)</f>
        <v>0.22690934303257268</v>
      </c>
      <c r="D27" s="17">
        <f>VLOOKUP(A27,'[1]price - 1-2019 rej'!A$5:J$741,9,0)</f>
        <v>0.12922303388477988</v>
      </c>
      <c r="E27" s="9" t="s">
        <v>19</v>
      </c>
      <c r="F27" s="9"/>
      <c r="G27" s="9" t="s">
        <v>9</v>
      </c>
      <c r="H27" s="9" t="s">
        <v>8</v>
      </c>
      <c r="I27" s="10">
        <f>VLOOKUP(A27,'[2]price - 6-2019 rej'!B$5:G$741,4,0)</f>
        <v>37.762711864406782</v>
      </c>
      <c r="J27" s="14">
        <f>VLOOKUP(A27,'[2]price - 6-2019 rej'!B$5:G$741,6,0)</f>
        <v>46</v>
      </c>
      <c r="K27" s="14">
        <f>VLOOKUP(A27,'[2]price - 6-2019 rej'!B$5:G$741,5,0)</f>
        <v>35</v>
      </c>
      <c r="L27" s="14">
        <f t="shared" si="0"/>
        <v>39.274823494756127</v>
      </c>
      <c r="M27" s="18"/>
      <c r="N27" s="18"/>
      <c r="O27" s="18"/>
      <c r="P27" s="18"/>
    </row>
    <row r="28" spans="1:16" ht="16.5" customHeight="1">
      <c r="A28" s="8">
        <v>11210403</v>
      </c>
      <c r="B28" s="17">
        <f>VLOOKUP(A28,'[1]price - 1-2019 rej'!A$5:J$741,8,0)</f>
        <v>0.64386762308264744</v>
      </c>
      <c r="C28" s="17">
        <f>VLOOKUP(A28,'[1]price - 1-2019 rej'!A$5:J$741,10,0)</f>
        <v>0.22690934303257268</v>
      </c>
      <c r="D28" s="17">
        <f>VLOOKUP(A28,'[1]price - 1-2019 rej'!A$5:J$741,9,0)</f>
        <v>0.12922303388477988</v>
      </c>
      <c r="E28" s="9" t="s">
        <v>183</v>
      </c>
      <c r="F28" s="9"/>
      <c r="G28" s="9" t="s">
        <v>9</v>
      </c>
      <c r="H28" s="9" t="s">
        <v>8</v>
      </c>
      <c r="I28" s="10">
        <f>VLOOKUP(A28,'[2]price - 6-2019 rej'!B$5:G$741,4,0)</f>
        <v>19.100000000000001</v>
      </c>
      <c r="J28" s="14">
        <f>VLOOKUP(A28,'[2]price - 6-2019 rej'!B$5:G$741,6,0)</f>
        <v>38</v>
      </c>
      <c r="K28" s="14">
        <f>VLOOKUP(A28,'[2]price - 6-2019 rej'!B$5:G$741,5,0)</f>
        <v>23.333333333333332</v>
      </c>
      <c r="L28" s="14">
        <f t="shared" si="0"/>
        <v>23.935630760094526</v>
      </c>
      <c r="M28" s="18"/>
      <c r="N28" s="18"/>
      <c r="O28" s="18"/>
      <c r="P28" s="18"/>
    </row>
    <row r="29" spans="1:16" ht="16.5" customHeight="1">
      <c r="A29" s="8">
        <v>11220102</v>
      </c>
      <c r="B29" s="17">
        <f>VLOOKUP(A29,'[1]price - 1-2019 rej'!A$5:J$741,8,0)</f>
        <v>0.65192571817216061</v>
      </c>
      <c r="C29" s="17">
        <f>VLOOKUP(A29,'[1]price - 1-2019 rej'!A$5:J$741,10,0)</f>
        <v>0.26035748524299718</v>
      </c>
      <c r="D29" s="17">
        <f>VLOOKUP(A29,'[1]price - 1-2019 rej'!A$5:J$741,9,0)</f>
        <v>8.7716796584842188E-2</v>
      </c>
      <c r="E29" s="9" t="s">
        <v>184</v>
      </c>
      <c r="F29" s="9"/>
      <c r="G29" s="9" t="s">
        <v>9</v>
      </c>
      <c r="H29" s="9" t="s">
        <v>8</v>
      </c>
      <c r="I29" s="10">
        <f>VLOOKUP(A29,'[2]price - 6-2019 rej'!B$5:G$741,4,0)</f>
        <v>14.714285714285714</v>
      </c>
      <c r="J29" s="14">
        <f>VLOOKUP(A29,'[2]price - 6-2019 rej'!B$5:G$741,6,0)</f>
        <v>17.176470588235293</v>
      </c>
      <c r="K29" s="14">
        <f>VLOOKUP(A29,'[2]price - 6-2019 rej'!B$5:G$741,5,0)</f>
        <v>18</v>
      </c>
      <c r="L29" s="14">
        <f t="shared" si="0"/>
        <v>15.643546307906481</v>
      </c>
      <c r="M29" s="18"/>
      <c r="N29" s="18"/>
      <c r="O29" s="18"/>
      <c r="P29" s="18"/>
    </row>
    <row r="30" spans="1:16" ht="16.5" customHeight="1">
      <c r="A30" s="8">
        <v>11300302</v>
      </c>
      <c r="B30" s="17">
        <f>VLOOKUP(A30,'[1]price - 1-2019 rej'!A$5:J$741,8,0)</f>
        <v>0.67441848350247735</v>
      </c>
      <c r="C30" s="17">
        <f>VLOOKUP(A30,'[1]price - 1-2019 rej'!A$5:J$741,10,0)</f>
        <v>0.25676162611283476</v>
      </c>
      <c r="D30" s="17">
        <f>VLOOKUP(A30,'[1]price - 1-2019 rej'!A$5:J$741,9,0)</f>
        <v>6.8819890384687943E-2</v>
      </c>
      <c r="E30" s="9" t="s">
        <v>22</v>
      </c>
      <c r="F30" s="9" t="s">
        <v>21</v>
      </c>
      <c r="G30" s="9" t="s">
        <v>20</v>
      </c>
      <c r="H30" s="9" t="s">
        <v>193</v>
      </c>
      <c r="I30" s="10">
        <f>VLOOKUP(A30,'[2]price - 6-2019 rej'!B$5:G$741,4,0)</f>
        <v>4.7440476190476186</v>
      </c>
      <c r="J30" s="14">
        <f>VLOOKUP(A30,'[2]price - 6-2019 rej'!B$5:G$741,6,0)</f>
        <v>5.333333333333333</v>
      </c>
      <c r="K30" s="14">
        <f>VLOOKUP(A30,'[2]price - 6-2019 rej'!B$5:G$741,5,0)</f>
        <v>5</v>
      </c>
      <c r="L30" s="14">
        <f t="shared" si="0"/>
        <v>4.9129681920935253</v>
      </c>
      <c r="M30" s="18"/>
      <c r="N30" s="18"/>
      <c r="O30" s="18"/>
      <c r="P30" s="18"/>
    </row>
    <row r="31" spans="1:16" ht="16.5" customHeight="1">
      <c r="A31" s="8">
        <v>11300305</v>
      </c>
      <c r="B31" s="17">
        <f>VLOOKUP(A31,'[1]price - 1-2019 rej'!A$5:J$741,8,0)</f>
        <v>0.67441848350247735</v>
      </c>
      <c r="C31" s="17">
        <f>VLOOKUP(A31,'[1]price - 1-2019 rej'!A$5:J$741,10,0)</f>
        <v>0.25676162611283476</v>
      </c>
      <c r="D31" s="17">
        <f>VLOOKUP(A31,'[1]price - 1-2019 rej'!A$5:J$741,9,0)</f>
        <v>6.8819890384687943E-2</v>
      </c>
      <c r="E31" s="9" t="s">
        <v>25</v>
      </c>
      <c r="F31" s="9" t="s">
        <v>24</v>
      </c>
      <c r="G31" s="9" t="s">
        <v>23</v>
      </c>
      <c r="H31" s="9" t="s">
        <v>194</v>
      </c>
      <c r="I31" s="10">
        <f>VLOOKUP(A31,'[2]price - 6-2019 rej'!B$5:G$741,4,0)</f>
        <v>5.9020618556701034</v>
      </c>
      <c r="J31" s="14">
        <f>VLOOKUP(A31,'[2]price - 6-2019 rej'!B$5:G$741,6,0)</f>
        <v>5.6388888888888893</v>
      </c>
      <c r="K31" s="14">
        <f>VLOOKUP(A31,'[2]price - 6-2019 rej'!B$5:G$741,5,0)</f>
        <v>6.875</v>
      </c>
      <c r="L31" s="14">
        <f t="shared" si="0"/>
        <v>5.9014466332142854</v>
      </c>
      <c r="M31" s="18"/>
      <c r="N31" s="18"/>
      <c r="O31" s="18"/>
      <c r="P31" s="18"/>
    </row>
    <row r="32" spans="1:16" ht="16.5" customHeight="1">
      <c r="A32" s="8">
        <v>11410101</v>
      </c>
      <c r="B32" s="17">
        <f>VLOOKUP(A32,'[1]price - 1-2019 rej'!A$5:J$741,8,0)</f>
        <v>0.60426713553923705</v>
      </c>
      <c r="C32" s="17">
        <f>VLOOKUP(A32,'[1]price - 1-2019 rej'!A$5:J$741,10,0)</f>
        <v>4.3992590271521886E-2</v>
      </c>
      <c r="D32" s="17">
        <f>VLOOKUP(A32,'[1]price - 1-2019 rej'!A$5:J$741,9,0)</f>
        <v>0.35174027418924109</v>
      </c>
      <c r="E32" s="9" t="s">
        <v>29</v>
      </c>
      <c r="F32" s="9" t="s">
        <v>28</v>
      </c>
      <c r="G32" s="9" t="s">
        <v>7</v>
      </c>
      <c r="H32" s="9" t="s">
        <v>27</v>
      </c>
      <c r="I32" s="10">
        <f>VLOOKUP(A32,'[2]price - 6-2019 rej'!B$5:G$741,4,0)</f>
        <v>7.0408163265306118</v>
      </c>
      <c r="J32" s="14">
        <f>VLOOKUP(A32,'[2]price - 6-2019 rej'!B$5:G$741,6,0)</f>
        <v>6.7894736842105265</v>
      </c>
      <c r="K32" s="14">
        <f>VLOOKUP(A32,'[2]price - 6-2019 rej'!B$5:G$741,5,0)</f>
        <v>7.5</v>
      </c>
      <c r="L32" s="14">
        <f t="shared" si="0"/>
        <v>7.1912725038586078</v>
      </c>
      <c r="M32" s="18"/>
      <c r="N32" s="18"/>
      <c r="O32" s="18"/>
      <c r="P32" s="18"/>
    </row>
    <row r="33" spans="1:16" ht="16.5" customHeight="1">
      <c r="A33" s="8">
        <v>11410301</v>
      </c>
      <c r="B33" s="17">
        <f>VLOOKUP(A33,'[1]price - 1-2019 rej'!A$5:J$741,8,0)</f>
        <v>0.37241260020073996</v>
      </c>
      <c r="C33" s="17">
        <f>VLOOKUP(A33,'[1]price - 1-2019 rej'!A$5:J$741,10,0)</f>
        <v>0.60313587102701971</v>
      </c>
      <c r="D33" s="17">
        <f>VLOOKUP(A33,'[1]price - 1-2019 rej'!A$5:J$741,9,0)</f>
        <v>2.4451528772240362E-2</v>
      </c>
      <c r="E33" s="9" t="s">
        <v>30</v>
      </c>
      <c r="F33" s="9" t="s">
        <v>32</v>
      </c>
      <c r="G33" s="9" t="s">
        <v>31</v>
      </c>
      <c r="H33" s="9" t="s">
        <v>195</v>
      </c>
      <c r="I33" s="10">
        <f>VLOOKUP(A33,'[2]price - 6-2019 rej'!B$5:G$741,4,0)</f>
        <v>81.093333333333334</v>
      </c>
      <c r="J33" s="14">
        <f>VLOOKUP(A33,'[2]price - 6-2019 rej'!B$5:G$741,6,0)</f>
        <v>83.727272727272734</v>
      </c>
      <c r="K33" s="14">
        <f>VLOOKUP(A33,'[2]price - 6-2019 rej'!B$5:G$741,5,0)</f>
        <v>90</v>
      </c>
      <c r="L33" s="14">
        <f t="shared" si="0"/>
        <v>82.899738280194114</v>
      </c>
      <c r="M33" s="18"/>
      <c r="N33" s="18"/>
      <c r="O33" s="18"/>
      <c r="P33" s="18"/>
    </row>
    <row r="34" spans="1:16" ht="16.5" customHeight="1">
      <c r="A34" s="8">
        <v>11420101</v>
      </c>
      <c r="B34" s="17">
        <f>VLOOKUP(A34,'[1]price - 1-2019 rej'!A$5:J$741,8,0)</f>
        <v>0.72175685142859802</v>
      </c>
      <c r="C34" s="17">
        <f>VLOOKUP(A34,'[1]price - 1-2019 rej'!A$5:J$741,10,0)</f>
        <v>0.20349190111952983</v>
      </c>
      <c r="D34" s="17">
        <f>VLOOKUP(A34,'[1]price - 1-2019 rej'!A$5:J$741,9,0)</f>
        <v>7.4751247451872144E-2</v>
      </c>
      <c r="E34" s="9" t="s">
        <v>34</v>
      </c>
      <c r="F34" s="9" t="s">
        <v>28</v>
      </c>
      <c r="G34" s="9" t="s">
        <v>7</v>
      </c>
      <c r="H34" s="9" t="s">
        <v>196</v>
      </c>
      <c r="I34" s="10">
        <f>VLOOKUP(A34,'[2]price - 6-2019 rej'!B$5:G$741,4,0)</f>
        <v>2.5372340425531914</v>
      </c>
      <c r="J34" s="14">
        <f>VLOOKUP(A34,'[2]price - 6-2019 rej'!B$5:G$741,6,0)</f>
        <v>2.2884615384615383</v>
      </c>
      <c r="K34" s="14">
        <f>VLOOKUP(A34,'[2]price - 6-2019 rej'!B$5:G$741,5,0)</f>
        <v>2.5</v>
      </c>
      <c r="L34" s="14">
        <f t="shared" si="0"/>
        <v>2.4838275616207879</v>
      </c>
      <c r="M34" s="18"/>
      <c r="N34" s="18"/>
      <c r="O34" s="18"/>
      <c r="P34" s="18"/>
    </row>
    <row r="35" spans="1:16" ht="16.5" customHeight="1">
      <c r="A35" s="8">
        <v>11420102</v>
      </c>
      <c r="B35" s="17">
        <f>VLOOKUP(A35,'[1]price - 1-2019 rej'!A$5:J$741,8,0)</f>
        <v>0.72175685142859802</v>
      </c>
      <c r="C35" s="17">
        <f>VLOOKUP(A35,'[1]price - 1-2019 rej'!A$5:J$741,10,0)</f>
        <v>0.20349190111952983</v>
      </c>
      <c r="D35" s="17">
        <f>VLOOKUP(A35,'[1]price - 1-2019 rej'!A$5:J$741,9,0)</f>
        <v>7.4751247451872144E-2</v>
      </c>
      <c r="E35" s="9" t="s">
        <v>34</v>
      </c>
      <c r="F35" s="9" t="s">
        <v>36</v>
      </c>
      <c r="G35" s="9" t="s">
        <v>9</v>
      </c>
      <c r="H35" s="9" t="s">
        <v>197</v>
      </c>
      <c r="I35" s="10">
        <f>VLOOKUP(A35,'[2]price - 6-2019 rej'!B$5:G$741,4,0)</f>
        <v>4.4740259740259738</v>
      </c>
      <c r="J35" s="14">
        <f>VLOOKUP(A35,'[2]price - 6-2019 rej'!B$5:G$741,6,0)</f>
        <v>6.7368421052631575</v>
      </c>
      <c r="K35" s="14">
        <f>VLOOKUP(A35,'[2]price - 6-2019 rej'!B$5:G$741,5,0)</f>
        <v>6.5</v>
      </c>
      <c r="L35" s="14">
        <f t="shared" si="0"/>
        <v>5.0859348162020179</v>
      </c>
      <c r="M35" s="18"/>
      <c r="N35" s="18"/>
      <c r="O35" s="18"/>
      <c r="P35" s="18"/>
    </row>
    <row r="36" spans="1:16" ht="16.5" customHeight="1">
      <c r="A36" s="8">
        <v>11420201</v>
      </c>
      <c r="B36" s="17">
        <f>VLOOKUP(A36,'[1]price - 1-2019 rej'!A$5:J$741,8,0)</f>
        <v>0.82937558210019391</v>
      </c>
      <c r="C36" s="17">
        <f>VLOOKUP(A36,'[1]price - 1-2019 rej'!A$5:J$741,10,0)</f>
        <v>4.5375692386328582E-2</v>
      </c>
      <c r="D36" s="17">
        <f>VLOOKUP(A36,'[1]price - 1-2019 rej'!A$5:J$741,9,0)</f>
        <v>0.12524872551347757</v>
      </c>
      <c r="E36" s="9" t="s">
        <v>37</v>
      </c>
      <c r="F36" s="9" t="s">
        <v>36</v>
      </c>
      <c r="G36" s="9" t="s">
        <v>9</v>
      </c>
      <c r="H36" s="9" t="s">
        <v>198</v>
      </c>
      <c r="I36" s="10">
        <f>VLOOKUP(A36,'[2]price - 6-2019 rej'!B$5:G$741,4,0)</f>
        <v>8.0843373493975896</v>
      </c>
      <c r="J36" s="14">
        <f>VLOOKUP(A36,'[2]price - 6-2019 rej'!B$5:G$741,6,0)</f>
        <v>7.953125</v>
      </c>
      <c r="K36" s="14">
        <f>VLOOKUP(A36,'[2]price - 6-2019 rej'!B$5:G$741,5,0)</f>
        <v>14.833333333333334</v>
      </c>
      <c r="L36" s="14">
        <f t="shared" si="0"/>
        <v>8.9236866436775681</v>
      </c>
      <c r="M36" s="18"/>
      <c r="N36" s="18"/>
      <c r="O36" s="18"/>
      <c r="P36" s="18"/>
    </row>
    <row r="37" spans="1:16" ht="16.5" customHeight="1">
      <c r="A37" s="8">
        <v>11420302</v>
      </c>
      <c r="B37" s="17">
        <f>VLOOKUP(A37,'[1]price - 1-2019 rej'!A$5:J$741,8,0)</f>
        <v>0.45787481616293485</v>
      </c>
      <c r="C37" s="17">
        <f>VLOOKUP(A37,'[1]price - 1-2019 rej'!A$5:J$741,10,0)</f>
        <v>0.4442368276516363</v>
      </c>
      <c r="D37" s="17">
        <f>VLOOKUP(A37,'[1]price - 1-2019 rej'!A$5:J$741,9,0)</f>
        <v>9.7888356185428807E-2</v>
      </c>
      <c r="E37" s="9" t="s">
        <v>38</v>
      </c>
      <c r="F37" s="9"/>
      <c r="G37" s="9" t="s">
        <v>26</v>
      </c>
      <c r="H37" s="9" t="s">
        <v>199</v>
      </c>
      <c r="I37" s="10">
        <f>VLOOKUP(A37,'[2]price - 6-2019 rej'!B$5:G$741,4,0)</f>
        <v>10.153061224489797</v>
      </c>
      <c r="J37" s="14">
        <f>VLOOKUP(A37,'[2]price - 6-2019 rej'!B$5:G$741,6,0)</f>
        <v>12.25</v>
      </c>
      <c r="K37" s="14">
        <f>VLOOKUP(A37,'[2]price - 6-2019 rej'!B$5:G$741,5,0)</f>
        <v>15</v>
      </c>
      <c r="L37" s="14">
        <f t="shared" si="0"/>
        <v>11.559057523168267</v>
      </c>
      <c r="M37" s="18"/>
      <c r="N37" s="18"/>
      <c r="O37" s="18"/>
      <c r="P37" s="18"/>
    </row>
    <row r="38" spans="1:16" ht="16.5" customHeight="1">
      <c r="A38" s="8">
        <v>11420303</v>
      </c>
      <c r="B38" s="17">
        <f>VLOOKUP(A38,'[1]price - 1-2019 rej'!A$5:J$741,8,0)</f>
        <v>0.82487919467405935</v>
      </c>
      <c r="C38" s="17">
        <f>VLOOKUP(A38,'[1]price - 1-2019 rej'!A$5:J$741,10,0)</f>
        <v>9.7243477200605583E-2</v>
      </c>
      <c r="D38" s="17">
        <f>VLOOKUP(A38,'[1]price - 1-2019 rej'!A$5:J$741,9,0)</f>
        <v>7.7877328125335016E-2</v>
      </c>
      <c r="E38" s="9" t="s">
        <v>39</v>
      </c>
      <c r="F38" s="9"/>
      <c r="G38" s="9" t="s">
        <v>9</v>
      </c>
      <c r="H38" s="9" t="s">
        <v>8</v>
      </c>
      <c r="I38" s="10">
        <f>VLOOKUP(A38,'[2]price - 6-2019 rej'!B$5:G$741,4,0)</f>
        <v>23.547169811320753</v>
      </c>
      <c r="J38" s="14">
        <f>VLOOKUP(A38,'[2]price - 6-2019 rej'!B$5:G$741,6,0)</f>
        <v>15.952380952380953</v>
      </c>
      <c r="K38" s="14">
        <f>VLOOKUP(A38,'[2]price - 6-2019 rej'!B$5:G$741,5,0)</f>
        <v>28.172731523089297</v>
      </c>
      <c r="L38" s="14">
        <f t="shared" si="0"/>
        <v>23.168852521264412</v>
      </c>
      <c r="M38" s="18"/>
      <c r="N38" s="18"/>
      <c r="O38" s="18"/>
      <c r="P38" s="18"/>
    </row>
    <row r="39" spans="1:16" ht="16.5" customHeight="1">
      <c r="A39" s="8">
        <v>11420304</v>
      </c>
      <c r="B39" s="17">
        <f>VLOOKUP(A39,'[1]price - 1-2019 rej'!A$5:J$741,8,0)</f>
        <v>0.52104378258952622</v>
      </c>
      <c r="C39" s="17">
        <f>VLOOKUP(A39,'[1]price - 1-2019 rej'!A$5:J$741,10,0)</f>
        <v>0.43371026034163929</v>
      </c>
      <c r="D39" s="17">
        <f>VLOOKUP(A39,'[1]price - 1-2019 rej'!A$5:J$741,9,0)</f>
        <v>4.5245957068834532E-2</v>
      </c>
      <c r="E39" s="9" t="s">
        <v>41</v>
      </c>
      <c r="F39" s="9" t="s">
        <v>40</v>
      </c>
      <c r="G39" s="9" t="s">
        <v>31</v>
      </c>
      <c r="H39" s="9" t="s">
        <v>196</v>
      </c>
      <c r="I39" s="10">
        <f>VLOOKUP(A39,'[2]price - 6-2019 rej'!B$5:G$741,4,0)</f>
        <v>10.543209876543211</v>
      </c>
      <c r="J39" s="14">
        <f>VLOOKUP(A39,'[2]price - 6-2019 rej'!B$5:G$741,6,0)</f>
        <v>0</v>
      </c>
      <c r="K39" s="14">
        <f>VLOOKUP(A39,'[2]price - 6-2019 rej'!B$5:G$741,5,0)</f>
        <v>13</v>
      </c>
      <c r="L39" s="14">
        <f t="shared" si="0"/>
        <v>10.739504834174131</v>
      </c>
      <c r="M39" s="18"/>
      <c r="N39" s="18"/>
      <c r="O39" s="18"/>
      <c r="P39" s="18"/>
    </row>
    <row r="40" spans="1:16" ht="16.5" customHeight="1">
      <c r="A40" s="8">
        <v>11420401</v>
      </c>
      <c r="B40" s="17">
        <f>VLOOKUP(A40,'[1]price - 1-2019 rej'!A$5:J$741,8,0)</f>
        <v>0.61374839509077317</v>
      </c>
      <c r="C40" s="17">
        <f>VLOOKUP(A40,'[1]price - 1-2019 rej'!A$5:J$741,10,0)</f>
        <v>0.32710728594165672</v>
      </c>
      <c r="D40" s="17">
        <f>VLOOKUP(A40,'[1]price - 1-2019 rej'!A$5:J$741,9,0)</f>
        <v>5.9144318967570074E-2</v>
      </c>
      <c r="E40" s="9" t="s">
        <v>42</v>
      </c>
      <c r="F40" s="9" t="s">
        <v>28</v>
      </c>
      <c r="G40" s="9" t="s">
        <v>7</v>
      </c>
      <c r="H40" s="9" t="s">
        <v>200</v>
      </c>
      <c r="I40" s="10">
        <f>VLOOKUP(A40,'[2]price - 6-2019 rej'!B$5:G$741,4,0)</f>
        <v>4.2727272727272725</v>
      </c>
      <c r="J40" s="14">
        <f>VLOOKUP(A40,'[2]price - 6-2019 rej'!B$5:G$741,6,0)</f>
        <v>3.8285714285714287</v>
      </c>
      <c r="K40" s="14">
        <f>VLOOKUP(A40,'[2]price - 6-2019 rej'!B$5:G$741,5,0)</f>
        <v>4.5</v>
      </c>
      <c r="L40" s="14">
        <f t="shared" si="0"/>
        <v>4.1408825506847764</v>
      </c>
      <c r="M40" s="18"/>
      <c r="N40" s="18"/>
      <c r="O40" s="18"/>
      <c r="P40" s="18"/>
    </row>
    <row r="41" spans="1:16" ht="16.5" customHeight="1">
      <c r="A41" s="8">
        <v>11430001</v>
      </c>
      <c r="B41" s="17">
        <f>VLOOKUP(A41,'[1]price - 1-2019 rej'!A$5:J$741,8,0)</f>
        <v>0.60146974790243435</v>
      </c>
      <c r="C41" s="17">
        <f>VLOOKUP(A41,'[1]price - 1-2019 rej'!A$5:J$741,10,0)</f>
        <v>0.33773740259516238</v>
      </c>
      <c r="D41" s="17">
        <f>VLOOKUP(A41,'[1]price - 1-2019 rej'!A$5:J$741,9,0)</f>
        <v>6.0792849502403198E-2</v>
      </c>
      <c r="E41" s="9" t="s">
        <v>43</v>
      </c>
      <c r="F41" s="9"/>
      <c r="G41" s="9" t="s">
        <v>9</v>
      </c>
      <c r="H41" s="9" t="s">
        <v>201</v>
      </c>
      <c r="I41" s="10">
        <f>VLOOKUP(A41,'[2]price - 6-2019 rej'!B$5:G$741,4,0)</f>
        <v>12.850806451612904</v>
      </c>
      <c r="J41" s="14">
        <f>VLOOKUP(A41,'[2]price - 6-2019 rej'!B$5:G$741,6,0)</f>
        <v>10.383333333333333</v>
      </c>
      <c r="K41" s="14">
        <f>VLOOKUP(A41,'[2]price - 6-2019 rej'!B$5:G$741,5,0)</f>
        <v>23.5</v>
      </c>
      <c r="L41" s="14">
        <f t="shared" si="0"/>
        <v>12.664843310380837</v>
      </c>
      <c r="M41" s="18"/>
      <c r="N41" s="18"/>
      <c r="O41" s="18"/>
      <c r="P41" s="18"/>
    </row>
    <row r="42" spans="1:16" ht="16.5" customHeight="1">
      <c r="A42" s="8">
        <v>11510101</v>
      </c>
      <c r="B42" s="17">
        <f>VLOOKUP(A42,'[1]price - 1-2019 rej'!A$5:J$741,8,0)</f>
        <v>0.73716413393847924</v>
      </c>
      <c r="C42" s="17">
        <f>VLOOKUP(A42,'[1]price - 1-2019 rej'!A$5:J$741,10,0)</f>
        <v>0.23437959283378584</v>
      </c>
      <c r="D42" s="17">
        <f>VLOOKUP(A42,'[1]price - 1-2019 rej'!A$5:J$741,9,0)</f>
        <v>2.8456273227734807E-2</v>
      </c>
      <c r="E42" s="9" t="s">
        <v>44</v>
      </c>
      <c r="F42" s="9"/>
      <c r="G42" s="9" t="s">
        <v>9</v>
      </c>
      <c r="H42" s="9" t="s">
        <v>8</v>
      </c>
      <c r="I42" s="10">
        <f>VLOOKUP(A42,'[2]price - 6-2019 rej'!B$5:G$741,4,0)</f>
        <v>34.466666666666669</v>
      </c>
      <c r="J42" s="14">
        <f>VLOOKUP(A42,'[2]price - 6-2019 rej'!B$5:G$741,6,0)</f>
        <v>32.679245283018865</v>
      </c>
      <c r="K42" s="14">
        <f>VLOOKUP(A42,'[2]price - 6-2019 rej'!B$5:G$741,5,0)</f>
        <v>35</v>
      </c>
      <c r="L42" s="14">
        <f t="shared" si="0"/>
        <v>34.062908249599687</v>
      </c>
      <c r="M42" s="18"/>
      <c r="N42" s="18"/>
      <c r="O42" s="18"/>
      <c r="P42" s="18"/>
    </row>
    <row r="43" spans="1:16" ht="16.5" customHeight="1">
      <c r="A43" s="8">
        <v>11510201</v>
      </c>
      <c r="B43" s="17">
        <f>VLOOKUP(A43,'[1]price - 1-2019 rej'!A$5:J$741,8,0)</f>
        <v>0.86337809550133193</v>
      </c>
      <c r="C43" s="17">
        <f>VLOOKUP(A43,'[1]price - 1-2019 rej'!A$5:J$741,10,0)</f>
        <v>4.8646124106446122E-2</v>
      </c>
      <c r="D43" s="17">
        <f>VLOOKUP(A43,'[1]price - 1-2019 rej'!A$5:J$741,9,0)</f>
        <v>8.7975780392221814E-2</v>
      </c>
      <c r="E43" s="9" t="s">
        <v>45</v>
      </c>
      <c r="F43" s="9" t="s">
        <v>225</v>
      </c>
      <c r="G43" s="15" t="s">
        <v>226</v>
      </c>
      <c r="H43" s="9" t="s">
        <v>35</v>
      </c>
      <c r="I43" s="10">
        <f>VLOOKUP(A43,'[2]price - 6-2019 rej'!B$5:G$741,4,0)</f>
        <v>22.46875</v>
      </c>
      <c r="J43" s="14">
        <f>VLOOKUP(A43,'[2]price - 6-2019 rej'!B$5:G$741,6,0)</f>
        <v>21.625</v>
      </c>
      <c r="K43" s="14">
        <f>VLOOKUP(A43,'[2]price - 6-2019 rej'!B$5:G$741,5,0)</f>
        <v>21</v>
      </c>
      <c r="L43" s="14">
        <f t="shared" si="0"/>
        <v>22.29849040533411</v>
      </c>
      <c r="M43" s="18"/>
      <c r="N43" s="18"/>
      <c r="O43" s="18"/>
      <c r="P43" s="18"/>
    </row>
    <row r="44" spans="1:16" ht="16.5" customHeight="1">
      <c r="A44" s="8">
        <v>11510203</v>
      </c>
      <c r="B44" s="17">
        <f>VLOOKUP(A44,'[1]price - 1-2019 rej'!A$5:J$741,8,0)</f>
        <v>0.86337809550133193</v>
      </c>
      <c r="C44" s="17">
        <f>VLOOKUP(A44,'[1]price - 1-2019 rej'!A$5:J$741,10,0)</f>
        <v>4.8646124106446122E-2</v>
      </c>
      <c r="D44" s="17">
        <f>VLOOKUP(A44,'[1]price - 1-2019 rej'!A$5:J$741,9,0)</f>
        <v>8.7975780392221814E-2</v>
      </c>
      <c r="E44" s="9" t="s">
        <v>45</v>
      </c>
      <c r="F44" s="9" t="s">
        <v>227</v>
      </c>
      <c r="G44" s="9" t="s">
        <v>9</v>
      </c>
      <c r="H44" s="9" t="s">
        <v>35</v>
      </c>
      <c r="I44" s="10">
        <f>VLOOKUP(A44,'[2]price - 6-2019 rej'!B$5:G$741,4,0)</f>
        <v>22.207792207792206</v>
      </c>
      <c r="J44" s="14">
        <f>VLOOKUP(A44,'[2]price - 6-2019 rej'!B$5:G$741,6,0)</f>
        <v>19.388888888888889</v>
      </c>
      <c r="K44" s="14">
        <f>VLOOKUP(A44,'[2]price - 6-2019 rej'!B$5:G$741,5,0)</f>
        <v>24.333333333333332</v>
      </c>
      <c r="L44" s="14">
        <f t="shared" si="0"/>
        <v>22.257659626372003</v>
      </c>
      <c r="M44" s="18"/>
      <c r="N44" s="18"/>
      <c r="O44" s="18"/>
      <c r="P44" s="18"/>
    </row>
    <row r="45" spans="1:16" ht="16.5" customHeight="1">
      <c r="A45" s="8">
        <v>11520102</v>
      </c>
      <c r="B45" s="17">
        <f>VLOOKUP(A45,'[1]price - 1-2019 rej'!A$5:J$741,8,0)</f>
        <v>0.61374839509077317</v>
      </c>
      <c r="C45" s="17">
        <f>VLOOKUP(A45,'[1]price - 1-2019 rej'!A$5:J$741,10,0)</f>
        <v>0.32710728594165672</v>
      </c>
      <c r="D45" s="17">
        <f>VLOOKUP(A45,'[1]price - 1-2019 rej'!A$5:J$741,9,0)</f>
        <v>5.9144318967570074E-2</v>
      </c>
      <c r="E45" s="9" t="s">
        <v>46</v>
      </c>
      <c r="F45" s="9" t="s">
        <v>47</v>
      </c>
      <c r="G45" s="9" t="s">
        <v>9</v>
      </c>
      <c r="H45" s="9" t="s">
        <v>202</v>
      </c>
      <c r="I45" s="10">
        <f>VLOOKUP(A45,'[2]price - 6-2019 rej'!B$5:G$741,4,0)</f>
        <v>26.425287356321839</v>
      </c>
      <c r="J45" s="14">
        <f>VLOOKUP(A45,'[2]price - 6-2019 rej'!B$5:G$741,6,0)</f>
        <v>24</v>
      </c>
      <c r="K45" s="14">
        <f>VLOOKUP(A45,'[2]price - 6-2019 rej'!B$5:G$741,5,0)</f>
        <v>32</v>
      </c>
      <c r="L45" s="14">
        <f t="shared" si="0"/>
        <v>25.961670774317032</v>
      </c>
      <c r="M45" s="18"/>
      <c r="N45" s="18"/>
      <c r="O45" s="18"/>
      <c r="P45" s="18"/>
    </row>
    <row r="46" spans="1:16" ht="16.5" customHeight="1">
      <c r="A46" s="8">
        <v>11610101</v>
      </c>
      <c r="B46" s="17">
        <f>VLOOKUP(A46,'[1]price - 1-2019 rej'!A$5:J$741,8,0)</f>
        <v>0.67633243268225218</v>
      </c>
      <c r="C46" s="17">
        <f>VLOOKUP(A46,'[1]price - 1-2019 rej'!A$5:J$741,10,0)</f>
        <v>0.1999615431843158</v>
      </c>
      <c r="D46" s="17">
        <f>VLOOKUP(A46,'[1]price - 1-2019 rej'!A$5:J$741,9,0)</f>
        <v>0.12370602413343203</v>
      </c>
      <c r="E46" s="9" t="s">
        <v>48</v>
      </c>
      <c r="F46" s="9"/>
      <c r="G46" s="9" t="s">
        <v>9</v>
      </c>
      <c r="H46" s="9" t="s">
        <v>8</v>
      </c>
      <c r="I46" s="10">
        <f>VLOOKUP(A46,'[2]price - 6-2019 rej'!B$5:G$741,4,0)</f>
        <v>6.7955039857597157</v>
      </c>
      <c r="J46" s="14">
        <f>VLOOKUP(A46,'[2]price - 6-2019 rej'!B$5:G$741,6,0)</f>
        <v>4.1569846485245732</v>
      </c>
      <c r="K46" s="14">
        <f>VLOOKUP(A46,'[2]price - 6-2019 rej'!B$5:G$741,5,0)</f>
        <v>8.8228670193214178</v>
      </c>
      <c r="L46" s="14">
        <f t="shared" si="0"/>
        <v>6.5186986077215305</v>
      </c>
      <c r="M46" s="18"/>
      <c r="N46" s="18"/>
      <c r="O46" s="18"/>
      <c r="P46" s="18"/>
    </row>
    <row r="47" spans="1:16" ht="16.5" customHeight="1">
      <c r="A47" s="8">
        <v>11610201</v>
      </c>
      <c r="B47" s="17">
        <f>VLOOKUP(A47,'[1]price - 1-2019 rej'!A$5:J$741,8,0)</f>
        <v>0.53033173925551647</v>
      </c>
      <c r="C47" s="17">
        <f>VLOOKUP(A47,'[1]price - 1-2019 rej'!A$5:J$741,10,0)</f>
        <v>0.35200374018745512</v>
      </c>
      <c r="D47" s="17">
        <f>VLOOKUP(A47,'[1]price - 1-2019 rej'!A$5:J$741,9,0)</f>
        <v>0.11766452055702847</v>
      </c>
      <c r="E47" s="9" t="s">
        <v>49</v>
      </c>
      <c r="F47" s="9"/>
      <c r="G47" s="9" t="s">
        <v>9</v>
      </c>
      <c r="H47" s="9" t="s">
        <v>8</v>
      </c>
      <c r="I47" s="10">
        <f>VLOOKUP(A47,'[2]price - 6-2019 rej'!B$5:G$741,4,0)</f>
        <v>5.286458333333333</v>
      </c>
      <c r="J47" s="14">
        <f>VLOOKUP(A47,'[2]price - 6-2019 rej'!B$5:G$741,6,0)</f>
        <v>3.125</v>
      </c>
      <c r="K47" s="14">
        <f>VLOOKUP(A47,'[2]price - 6-2019 rej'!B$5:G$741,5,0)</f>
        <v>7.25</v>
      </c>
      <c r="L47" s="14">
        <f t="shared" si="0"/>
        <v>4.7566561045427393</v>
      </c>
      <c r="M47" s="18"/>
      <c r="N47" s="18"/>
      <c r="O47" s="18"/>
      <c r="P47" s="18"/>
    </row>
    <row r="48" spans="1:16" ht="16.5" customHeight="1">
      <c r="A48" s="8">
        <v>11610501</v>
      </c>
      <c r="B48" s="17">
        <f>VLOOKUP(A48,'[1]price - 1-2019 rej'!A$5:J$741,8,0)</f>
        <v>0.67538942955847447</v>
      </c>
      <c r="C48" s="17">
        <f>VLOOKUP(A48,'[1]price - 1-2019 rej'!A$5:J$741,10,0)</f>
        <v>0.19628621623738424</v>
      </c>
      <c r="D48" s="17">
        <f>VLOOKUP(A48,'[1]price - 1-2019 rej'!A$5:J$741,9,0)</f>
        <v>0.12832435420414121</v>
      </c>
      <c r="E48" s="9" t="s">
        <v>50</v>
      </c>
      <c r="F48" s="9"/>
      <c r="G48" s="9" t="s">
        <v>9</v>
      </c>
      <c r="H48" s="9" t="s">
        <v>8</v>
      </c>
      <c r="I48" s="10">
        <f>VLOOKUP(A48,'[2]price - 6-2019 rej'!B$5:G$741,4,0)</f>
        <v>7.2298557869113687</v>
      </c>
      <c r="J48" s="14">
        <f>VLOOKUP(A48,'[2]price - 6-2019 rej'!B$5:G$741,6,0)</f>
        <v>4.0368405835383125</v>
      </c>
      <c r="K48" s="14">
        <f>VLOOKUP(A48,'[2]price - 6-2019 rej'!B$5:G$741,5,0)</f>
        <v>9.8031855770237968</v>
      </c>
      <c r="L48" s="14">
        <f t="shared" si="0"/>
        <v>6.9333317977232847</v>
      </c>
      <c r="M48" s="18"/>
      <c r="N48" s="18"/>
      <c r="O48" s="18"/>
      <c r="P48" s="18"/>
    </row>
    <row r="49" spans="1:16" ht="16.5" customHeight="1">
      <c r="A49" s="8">
        <v>11610601</v>
      </c>
      <c r="B49" s="17">
        <f>VLOOKUP(A49,'[1]price - 1-2019 rej'!A$5:J$741,8,0)</f>
        <v>0.73930749479804236</v>
      </c>
      <c r="C49" s="17">
        <f>VLOOKUP(A49,'[1]price - 1-2019 rej'!A$5:J$741,10,0)</f>
        <v>0.17851571751758036</v>
      </c>
      <c r="D49" s="17">
        <f>VLOOKUP(A49,'[1]price - 1-2019 rej'!A$5:J$741,9,0)</f>
        <v>8.2176787684377195E-2</v>
      </c>
      <c r="E49" s="9" t="s">
        <v>51</v>
      </c>
      <c r="F49" s="9"/>
      <c r="G49" s="9" t="s">
        <v>9</v>
      </c>
      <c r="H49" s="9" t="s">
        <v>8</v>
      </c>
      <c r="I49" s="10">
        <f>VLOOKUP(A49,'[2]price - 6-2019 rej'!B$5:G$741,4,0)</f>
        <v>3.8541666666666665</v>
      </c>
      <c r="J49" s="14">
        <f>VLOOKUP(A49,'[2]price - 6-2019 rej'!B$5:G$741,6,0)</f>
        <v>2.375</v>
      </c>
      <c r="K49" s="14">
        <f>VLOOKUP(A49,'[2]price - 6-2019 rej'!B$5:G$741,5,0)</f>
        <v>4.75</v>
      </c>
      <c r="L49" s="14">
        <f t="shared" si="0"/>
        <v>3.6637288734725</v>
      </c>
      <c r="M49" s="18"/>
      <c r="N49" s="18"/>
      <c r="O49" s="18"/>
      <c r="P49" s="18"/>
    </row>
    <row r="50" spans="1:16" ht="16.5" customHeight="1">
      <c r="A50" s="8">
        <v>11610602</v>
      </c>
      <c r="B50" s="17">
        <f>VLOOKUP(A50,'[1]price - 1-2019 rej'!A$5:J$741,8,0)</f>
        <v>0.73930749479804236</v>
      </c>
      <c r="C50" s="17">
        <f>VLOOKUP(A50,'[1]price - 1-2019 rej'!A$5:J$741,10,0)</f>
        <v>0.17851571751758036</v>
      </c>
      <c r="D50" s="17">
        <f>VLOOKUP(A50,'[1]price - 1-2019 rej'!A$5:J$741,9,0)</f>
        <v>8.2176787684377195E-2</v>
      </c>
      <c r="E50" s="9" t="s">
        <v>52</v>
      </c>
      <c r="F50" s="9"/>
      <c r="G50" s="9" t="s">
        <v>7</v>
      </c>
      <c r="H50" s="9" t="s">
        <v>8</v>
      </c>
      <c r="I50" s="10">
        <f>VLOOKUP(A50,'[2]price - 6-2019 rej'!B$5:G$741,4,0)</f>
        <v>4.182291666666667</v>
      </c>
      <c r="J50" s="14">
        <f>VLOOKUP(A50,'[2]price - 6-2019 rej'!B$5:G$741,6,0)</f>
        <v>2.359375</v>
      </c>
      <c r="K50" s="14">
        <f>VLOOKUP(A50,'[2]price - 6-2019 rej'!B$5:G$741,5,0)</f>
        <v>4.75</v>
      </c>
      <c r="L50" s="14">
        <f t="shared" si="0"/>
        <v>3.9035248371168962</v>
      </c>
      <c r="M50" s="18"/>
      <c r="N50" s="18"/>
      <c r="O50" s="18"/>
      <c r="P50" s="18"/>
    </row>
    <row r="51" spans="1:16" ht="16.5" customHeight="1">
      <c r="A51" s="8">
        <v>11610701</v>
      </c>
      <c r="B51" s="17">
        <f>VLOOKUP(A51,'[1]price - 1-2019 rej'!A$5:J$741,8,0)</f>
        <v>0.69031638426140773</v>
      </c>
      <c r="C51" s="17">
        <f>VLOOKUP(A51,'[1]price - 1-2019 rej'!A$5:J$741,10,0)</f>
        <v>0.23195802006319075</v>
      </c>
      <c r="D51" s="17">
        <f>VLOOKUP(A51,'[1]price - 1-2019 rej'!A$5:J$741,9,0)</f>
        <v>7.7725595675401396E-2</v>
      </c>
      <c r="E51" s="9" t="s">
        <v>53</v>
      </c>
      <c r="F51" s="9"/>
      <c r="G51" s="9" t="s">
        <v>7</v>
      </c>
      <c r="H51" s="9" t="s">
        <v>8</v>
      </c>
      <c r="I51" s="10">
        <f>VLOOKUP(A51,'[2]price - 6-2019 rej'!B$5:G$741,4,0)</f>
        <v>7.041666666666667</v>
      </c>
      <c r="J51" s="14">
        <f>VLOOKUP(A51,'[2]price - 6-2019 rej'!B$5:G$741,6,0)</f>
        <v>3.734375</v>
      </c>
      <c r="K51" s="14">
        <f>VLOOKUP(A51,'[2]price - 6-2019 rej'!B$5:G$741,5,0)</f>
        <v>9</v>
      </c>
      <c r="L51" s="14">
        <f t="shared" si="0"/>
        <v>6.4267264647595042</v>
      </c>
      <c r="M51" s="18"/>
      <c r="N51" s="18"/>
      <c r="O51" s="18"/>
      <c r="P51" s="18"/>
    </row>
    <row r="52" spans="1:16" ht="16.5" customHeight="1">
      <c r="A52" s="8">
        <v>11610702</v>
      </c>
      <c r="B52" s="17">
        <f>VLOOKUP(A52,'[1]price - 1-2019 rej'!A$5:J$741,8,0)</f>
        <v>0.69031638426140773</v>
      </c>
      <c r="C52" s="17">
        <f>VLOOKUP(A52,'[1]price - 1-2019 rej'!A$5:J$741,10,0)</f>
        <v>0.23195802006319075</v>
      </c>
      <c r="D52" s="17">
        <f>VLOOKUP(A52,'[1]price - 1-2019 rej'!A$5:J$741,9,0)</f>
        <v>7.7725595675401396E-2</v>
      </c>
      <c r="E52" s="9" t="s">
        <v>54</v>
      </c>
      <c r="F52" s="9"/>
      <c r="G52" s="9" t="s">
        <v>9</v>
      </c>
      <c r="H52" s="9" t="s">
        <v>8</v>
      </c>
      <c r="I52" s="10">
        <f>VLOOKUP(A52,'[2]price - 6-2019 rej'!B$5:G$741,4,0)</f>
        <v>7.239583333333333</v>
      </c>
      <c r="J52" s="14">
        <f>VLOOKUP(A52,'[2]price - 6-2019 rej'!B$5:G$741,6,0)</f>
        <v>4.296875</v>
      </c>
      <c r="K52" s="14">
        <f>VLOOKUP(A52,'[2]price - 6-2019 rej'!B$5:G$741,5,0)</f>
        <v>9</v>
      </c>
      <c r="L52" s="14">
        <f t="shared" si="0"/>
        <v>6.6938279687634523</v>
      </c>
      <c r="M52" s="18"/>
      <c r="N52" s="18"/>
      <c r="O52" s="18"/>
      <c r="P52" s="18"/>
    </row>
    <row r="53" spans="1:16" ht="16.5" customHeight="1">
      <c r="A53" s="8">
        <v>11610901</v>
      </c>
      <c r="B53" s="17">
        <f>VLOOKUP(A53,'[1]price - 1-2019 rej'!A$5:J$741,8,0)</f>
        <v>0.69030532121935251</v>
      </c>
      <c r="C53" s="17">
        <f>VLOOKUP(A53,'[1]price - 1-2019 rej'!A$5:J$741,10,0)</f>
        <v>0.19412351739760131</v>
      </c>
      <c r="D53" s="17">
        <f>VLOOKUP(A53,'[1]price - 1-2019 rej'!A$5:J$741,9,0)</f>
        <v>0.11557116138304617</v>
      </c>
      <c r="E53" s="9" t="s">
        <v>55</v>
      </c>
      <c r="F53" s="9"/>
      <c r="G53" s="9" t="s">
        <v>7</v>
      </c>
      <c r="H53" s="9" t="s">
        <v>8</v>
      </c>
      <c r="I53" s="10">
        <f>VLOOKUP(A53,'[2]price - 6-2019 rej'!B$5:G$741,4,0)</f>
        <v>2.8489583333333335</v>
      </c>
      <c r="J53" s="14">
        <f>VLOOKUP(A53,'[2]price - 6-2019 rej'!B$5:G$741,6,0)</f>
        <v>1</v>
      </c>
      <c r="K53" s="14">
        <f>VLOOKUP(A53,'[2]price - 6-2019 rej'!B$5:G$741,5,0)</f>
        <v>2.625</v>
      </c>
      <c r="L53" s="14">
        <f t="shared" si="0"/>
        <v>2.4641489134603156</v>
      </c>
      <c r="M53" s="18"/>
      <c r="N53" s="18"/>
      <c r="O53" s="18"/>
      <c r="P53" s="18"/>
    </row>
    <row r="54" spans="1:16" ht="16.5" customHeight="1">
      <c r="A54" s="8">
        <v>11612101</v>
      </c>
      <c r="B54" s="17">
        <f>VLOOKUP(A54,'[1]price - 1-2019 rej'!A$5:J$741,8,0)</f>
        <v>0.65580874985106763</v>
      </c>
      <c r="C54" s="17">
        <f>VLOOKUP(A54,'[1]price - 1-2019 rej'!A$5:J$741,10,0)</f>
        <v>0.31840380737589524</v>
      </c>
      <c r="D54" s="17">
        <f>VLOOKUP(A54,'[1]price - 1-2019 rej'!A$5:J$741,9,0)</f>
        <v>2.5787442773037243E-2</v>
      </c>
      <c r="E54" s="9" t="s">
        <v>56</v>
      </c>
      <c r="F54" s="9"/>
      <c r="G54" s="9" t="s">
        <v>7</v>
      </c>
      <c r="H54" s="9" t="s">
        <v>8</v>
      </c>
      <c r="I54" s="10">
        <f>VLOOKUP(A54,'[2]price - 6-2019 rej'!B$5:G$741,4,0)</f>
        <v>11.364583333333334</v>
      </c>
      <c r="J54" s="14">
        <f>VLOOKUP(A54,'[2]price - 6-2019 rej'!B$5:G$741,6,0)</f>
        <v>5.0625</v>
      </c>
      <c r="K54" s="14">
        <f>VLOOKUP(A54,'[2]price - 6-2019 rej'!B$5:G$741,5,0)</f>
        <v>10.75</v>
      </c>
      <c r="L54" s="14">
        <f t="shared" si="0"/>
        <v>9.3421274730622308</v>
      </c>
      <c r="M54" s="18"/>
      <c r="N54" s="18"/>
      <c r="O54" s="18"/>
      <c r="P54" s="18"/>
    </row>
    <row r="55" spans="1:16" ht="16.5" customHeight="1">
      <c r="A55" s="8">
        <v>11630101</v>
      </c>
      <c r="B55" s="17">
        <f>VLOOKUP(A55,'[1]price - 1-2019 rej'!A$5:J$741,8,0)</f>
        <v>0.68004076470139385</v>
      </c>
      <c r="C55" s="17">
        <f>VLOOKUP(A55,'[1]price - 1-2019 rej'!A$5:J$741,10,0)</f>
        <v>0.1877676115689092</v>
      </c>
      <c r="D55" s="17">
        <f>VLOOKUP(A55,'[1]price - 1-2019 rej'!A$5:J$741,9,0)</f>
        <v>0.13219162372969684</v>
      </c>
      <c r="E55" s="9" t="s">
        <v>57</v>
      </c>
      <c r="F55" s="9"/>
      <c r="G55" s="9" t="s">
        <v>9</v>
      </c>
      <c r="H55" s="9" t="s">
        <v>8</v>
      </c>
      <c r="I55" s="10">
        <f>VLOOKUP(A55,'[2]price - 6-2019 rej'!B$5:G$741,4,0)</f>
        <v>62.9</v>
      </c>
      <c r="J55" s="14">
        <f>VLOOKUP(A55,'[2]price - 6-2019 rej'!B$5:G$741,6,0)</f>
        <v>57.07692307692308</v>
      </c>
      <c r="K55" s="14">
        <f>VLOOKUP(A55,'[2]price - 6-2019 rej'!B$5:G$741,5,0)</f>
        <v>80</v>
      </c>
      <c r="L55" s="14">
        <f t="shared" si="0"/>
        <v>64.067091519949628</v>
      </c>
      <c r="M55" s="18"/>
      <c r="N55" s="18"/>
      <c r="O55" s="18"/>
      <c r="P55" s="18"/>
    </row>
    <row r="56" spans="1:16" ht="16.5" customHeight="1">
      <c r="A56" s="8">
        <v>11630201</v>
      </c>
      <c r="B56" s="17">
        <f>VLOOKUP(A56,'[1]price - 1-2019 rej'!A$5:J$741,8,0)</f>
        <v>0.6007813206121877</v>
      </c>
      <c r="C56" s="17">
        <f>VLOOKUP(A56,'[1]price - 1-2019 rej'!A$5:J$741,10,0)</f>
        <v>0.37497757875602566</v>
      </c>
      <c r="D56" s="17">
        <f>VLOOKUP(A56,'[1]price - 1-2019 rej'!A$5:J$741,9,0)</f>
        <v>2.4241100631786684E-2</v>
      </c>
      <c r="E56" s="9" t="s">
        <v>58</v>
      </c>
      <c r="F56" s="9"/>
      <c r="G56" s="9" t="s">
        <v>9</v>
      </c>
      <c r="H56" s="9" t="s">
        <v>8</v>
      </c>
      <c r="I56" s="10">
        <f>VLOOKUP(A56,'[2]price - 6-2019 rej'!B$5:G$741,4,0)</f>
        <v>27.890625</v>
      </c>
      <c r="J56" s="14">
        <f>VLOOKUP(A56,'[2]price - 6-2019 rej'!B$5:G$741,6,0)</f>
        <v>17.25</v>
      </c>
      <c r="K56" s="14">
        <f>VLOOKUP(A56,'[2]price - 6-2019 rej'!B$5:G$741,5,0)</f>
        <v>36.285714285714285</v>
      </c>
      <c r="L56" s="14">
        <f t="shared" si="0"/>
        <v>24.104135405236999</v>
      </c>
      <c r="M56" s="18"/>
      <c r="N56" s="18"/>
      <c r="O56" s="18"/>
      <c r="P56" s="18"/>
    </row>
    <row r="57" spans="1:16" ht="16.5" customHeight="1">
      <c r="A57" s="8">
        <v>11630501</v>
      </c>
      <c r="B57" s="17">
        <f>VLOOKUP(A57,'[1]price - 1-2019 rej'!A$5:J$741,8,0)</f>
        <v>0.79217836657493257</v>
      </c>
      <c r="C57" s="17">
        <f>VLOOKUP(A57,'[1]price - 1-2019 rej'!A$5:J$741,10,0)</f>
        <v>8.6229697327351876E-2</v>
      </c>
      <c r="D57" s="17">
        <f>VLOOKUP(A57,'[1]price - 1-2019 rej'!A$5:J$741,9,0)</f>
        <v>0.12159193609771554</v>
      </c>
      <c r="E57" s="9" t="s">
        <v>59</v>
      </c>
      <c r="F57" s="9"/>
      <c r="G57" s="9" t="s">
        <v>9</v>
      </c>
      <c r="H57" s="9" t="s">
        <v>8</v>
      </c>
      <c r="I57" s="10">
        <f>VLOOKUP(A57,'[2]price - 6-2019 rej'!B$5:G$741,4,0)</f>
        <v>62.440677966101696</v>
      </c>
      <c r="J57" s="14">
        <f>VLOOKUP(A57,'[2]price - 6-2019 rej'!B$5:G$741,6,0)</f>
        <v>55.769230769230766</v>
      </c>
      <c r="K57" s="14">
        <f>VLOOKUP(A57,'[2]price - 6-2019 rej'!B$5:G$741,5,0)</f>
        <v>80</v>
      </c>
      <c r="L57" s="14">
        <f t="shared" si="0"/>
        <v>64.000473056245085</v>
      </c>
      <c r="M57" s="18"/>
      <c r="N57" s="18"/>
      <c r="O57" s="18"/>
      <c r="P57" s="18"/>
    </row>
    <row r="58" spans="1:16" ht="16.5" customHeight="1">
      <c r="A58" s="8">
        <v>11630601</v>
      </c>
      <c r="B58" s="17">
        <f>VLOOKUP(A58,'[1]price - 1-2019 rej'!A$5:J$741,8,0)</f>
        <v>0.59166120096659292</v>
      </c>
      <c r="C58" s="17">
        <f>VLOOKUP(A58,'[1]price - 1-2019 rej'!A$5:J$741,10,0)</f>
        <v>0.34232584918495973</v>
      </c>
      <c r="D58" s="17">
        <f>VLOOKUP(A58,'[1]price - 1-2019 rej'!A$5:J$741,9,0)</f>
        <v>6.60129498484473E-2</v>
      </c>
      <c r="E58" s="9" t="s">
        <v>60</v>
      </c>
      <c r="F58" s="9"/>
      <c r="G58" s="9" t="s">
        <v>9</v>
      </c>
      <c r="H58" s="9" t="s">
        <v>8</v>
      </c>
      <c r="I58" s="10">
        <f>VLOOKUP(A58,'[2]price - 6-2019 rej'!B$5:G$741,4,0)</f>
        <v>38.615384615384613</v>
      </c>
      <c r="J58" s="14">
        <f>VLOOKUP(A58,'[2]price - 6-2019 rej'!B$5:G$741,6,0)</f>
        <v>39.866666666666667</v>
      </c>
      <c r="K58" s="14">
        <f>VLOOKUP(A58,'[2]price - 6-2019 rej'!B$5:G$741,5,0)</f>
        <v>46.714285714285715</v>
      </c>
      <c r="L58" s="14">
        <f t="shared" si="0"/>
        <v>39.578363158228939</v>
      </c>
      <c r="M58" s="18"/>
      <c r="N58" s="18"/>
      <c r="O58" s="18"/>
      <c r="P58" s="18"/>
    </row>
    <row r="59" spans="1:16" ht="16.5" customHeight="1">
      <c r="A59" s="8">
        <v>11630603</v>
      </c>
      <c r="B59" s="17">
        <f>VLOOKUP(A59,'[1]price - 1-2019 rej'!A$5:J$741,8,0)</f>
        <v>0.59166120096659292</v>
      </c>
      <c r="C59" s="17">
        <f>VLOOKUP(A59,'[1]price - 1-2019 rej'!A$5:J$741,10,0)</f>
        <v>0.34232584918495973</v>
      </c>
      <c r="D59" s="17">
        <f>VLOOKUP(A59,'[1]price - 1-2019 rej'!A$5:J$741,9,0)</f>
        <v>6.60129498484473E-2</v>
      </c>
      <c r="E59" s="9" t="s">
        <v>61</v>
      </c>
      <c r="F59" s="9"/>
      <c r="G59" s="9" t="s">
        <v>9</v>
      </c>
      <c r="H59" s="9" t="s">
        <v>8</v>
      </c>
      <c r="I59" s="10">
        <f>VLOOKUP(A59,'[2]price - 6-2019 rej'!B$5:G$741,4,0)</f>
        <v>15.557377049180328</v>
      </c>
      <c r="J59" s="14">
        <f>VLOOKUP(A59,'[2]price - 6-2019 rej'!B$5:G$741,6,0)</f>
        <v>14</v>
      </c>
      <c r="K59" s="14">
        <f>VLOOKUP(A59,'[2]price - 6-2019 rej'!B$5:G$741,5,0)</f>
        <v>24.285714285714285</v>
      </c>
      <c r="L59" s="14">
        <f t="shared" si="0"/>
        <v>15.600429916574159</v>
      </c>
      <c r="M59" s="18"/>
      <c r="N59" s="18"/>
      <c r="O59" s="18"/>
      <c r="P59" s="18"/>
    </row>
    <row r="60" spans="1:16" ht="16.5" customHeight="1">
      <c r="A60" s="8">
        <v>11630801</v>
      </c>
      <c r="B60" s="17">
        <f>VLOOKUP(A60,'[1]price - 1-2019 rej'!A$5:J$741,8,0)</f>
        <v>0.68004076470139385</v>
      </c>
      <c r="C60" s="17">
        <f>VLOOKUP(A60,'[1]price - 1-2019 rej'!A$5:J$741,10,0)</f>
        <v>0.1877676115689092</v>
      </c>
      <c r="D60" s="17">
        <f>VLOOKUP(A60,'[1]price - 1-2019 rej'!A$5:J$741,9,0)</f>
        <v>0.13219162372969684</v>
      </c>
      <c r="E60" s="9" t="s">
        <v>62</v>
      </c>
      <c r="F60" s="9"/>
      <c r="G60" s="9" t="s">
        <v>9</v>
      </c>
      <c r="H60" s="9" t="s">
        <v>8</v>
      </c>
      <c r="I60" s="10">
        <f>VLOOKUP(A60,'[2]price - 6-2019 rej'!B$5:G$741,4,0)</f>
        <v>59.174603174603178</v>
      </c>
      <c r="J60" s="14">
        <f>VLOOKUP(A60,'[2]price - 6-2019 rej'!B$5:G$741,6,0)</f>
        <v>57.285714285714285</v>
      </c>
      <c r="K60" s="14">
        <f>VLOOKUP(A60,'[2]price - 6-2019 rej'!B$5:G$741,5,0)</f>
        <v>80</v>
      </c>
      <c r="L60" s="14">
        <f t="shared" si="0"/>
        <v>61.572874040581937</v>
      </c>
      <c r="M60" s="18"/>
      <c r="N60" s="18"/>
      <c r="O60" s="18"/>
      <c r="P60" s="18"/>
    </row>
    <row r="61" spans="1:16" ht="16.5" customHeight="1">
      <c r="A61" s="8">
        <v>12200402</v>
      </c>
      <c r="B61" s="17">
        <f>VLOOKUP(A61,'[1]price - 1-2019 rej'!A$5:J$741,8,0)</f>
        <v>0.7292474724296053</v>
      </c>
      <c r="C61" s="17">
        <f>VLOOKUP(A61,'[1]price - 1-2019 rej'!A$5:J$741,10,0)</f>
        <v>0.13324474016891397</v>
      </c>
      <c r="D61" s="17">
        <f>VLOOKUP(A61,'[1]price - 1-2019 rej'!A$5:J$741,9,0)</f>
        <v>0.13750778740148065</v>
      </c>
      <c r="E61" s="9" t="s">
        <v>63</v>
      </c>
      <c r="F61" s="9" t="s">
        <v>190</v>
      </c>
      <c r="G61" s="9" t="s">
        <v>7</v>
      </c>
      <c r="H61" s="9" t="s">
        <v>203</v>
      </c>
      <c r="I61" s="10">
        <f>VLOOKUP(A61,'[2]price - 6-2019 rej'!B$5:G$741,4,0)</f>
        <v>5.9871794871794872</v>
      </c>
      <c r="J61" s="14">
        <f>VLOOKUP(A61,'[2]price - 6-2019 rej'!B$5:G$741,6,0)</f>
        <v>6.8</v>
      </c>
      <c r="K61" s="14">
        <f>VLOOKUP(A61,'[2]price - 6-2019 rej'!B$5:G$741,5,0)</f>
        <v>7.4444444444444446</v>
      </c>
      <c r="L61" s="14">
        <f t="shared" si="0"/>
        <v>6.2958688251454378</v>
      </c>
      <c r="M61" s="18"/>
      <c r="N61" s="18"/>
      <c r="O61" s="18"/>
      <c r="P61" s="18"/>
    </row>
    <row r="62" spans="1:16" ht="16.5" customHeight="1">
      <c r="A62" s="8">
        <v>11710101</v>
      </c>
      <c r="B62" s="17">
        <f>VLOOKUP(A62,'[1]price - 1-2019 rej'!A$5:J$741,8,0)</f>
        <v>0.70224751177526923</v>
      </c>
      <c r="C62" s="17">
        <f>VLOOKUP(A62,'[1]price - 1-2019 rej'!A$5:J$741,10,0)</f>
        <v>0.23028638074576857</v>
      </c>
      <c r="D62" s="17">
        <f>VLOOKUP(A62,'[1]price - 1-2019 rej'!A$5:J$741,9,0)</f>
        <v>6.7466107478962173E-2</v>
      </c>
      <c r="E62" s="9" t="s">
        <v>64</v>
      </c>
      <c r="F62" s="9"/>
      <c r="G62" s="9" t="s">
        <v>9</v>
      </c>
      <c r="H62" s="9" t="s">
        <v>8</v>
      </c>
      <c r="I62" s="10">
        <f>VLOOKUP(A62,'[2]price - 6-2019 rej'!B$5:G$741,4,0)</f>
        <v>3.3526315789473684</v>
      </c>
      <c r="J62" s="14">
        <f>VLOOKUP(A62,'[2]price - 6-2019 rej'!B$5:G$741,6,0)</f>
        <v>3</v>
      </c>
      <c r="K62" s="14">
        <f>VLOOKUP(A62,'[2]price - 6-2019 rej'!B$5:G$741,5,0)</f>
        <v>4.25</v>
      </c>
      <c r="L62" s="14">
        <f t="shared" si="0"/>
        <v>3.3319672832378764</v>
      </c>
      <c r="M62" s="18"/>
      <c r="N62" s="18"/>
      <c r="O62" s="18"/>
      <c r="P62" s="18"/>
    </row>
    <row r="63" spans="1:16" ht="16.5" customHeight="1">
      <c r="A63" s="8">
        <v>11710102</v>
      </c>
      <c r="B63" s="17">
        <f>VLOOKUP(A63,'[1]price - 1-2019 rej'!A$5:J$741,8,0)</f>
        <v>0.70224751177526923</v>
      </c>
      <c r="C63" s="17">
        <f>VLOOKUP(A63,'[1]price - 1-2019 rej'!A$5:J$741,10,0)</f>
        <v>0.23028638074576857</v>
      </c>
      <c r="D63" s="17">
        <f>VLOOKUP(A63,'[1]price - 1-2019 rej'!A$5:J$741,9,0)</f>
        <v>6.7466107478962173E-2</v>
      </c>
      <c r="E63" s="9" t="s">
        <v>65</v>
      </c>
      <c r="F63" s="9"/>
      <c r="G63" s="9" t="s">
        <v>9</v>
      </c>
      <c r="H63" s="9" t="s">
        <v>8</v>
      </c>
      <c r="I63" s="10">
        <f>VLOOKUP(A63,'[2]price - 6-2019 rej'!B$5:G$741,4,0)</f>
        <v>2.5789473684210527</v>
      </c>
      <c r="J63" s="14">
        <f>VLOOKUP(A63,'[2]price - 6-2019 rej'!B$5:G$741,6,0)</f>
        <v>1</v>
      </c>
      <c r="K63" s="14">
        <f>VLOOKUP(A63,'[2]price - 6-2019 rej'!B$5:G$741,5,0)</f>
        <v>3.25</v>
      </c>
      <c r="L63" s="14">
        <f t="shared" si="0"/>
        <v>2.2606106025254586</v>
      </c>
      <c r="M63" s="18"/>
      <c r="N63" s="18"/>
      <c r="O63" s="18"/>
      <c r="P63" s="18"/>
    </row>
    <row r="64" spans="1:16" ht="16.5" customHeight="1">
      <c r="A64" s="8">
        <v>11730201</v>
      </c>
      <c r="B64" s="17">
        <f>VLOOKUP(A64,'[1]price - 1-2019 rej'!A$5:J$741,8,0)</f>
        <v>0.48484671713857097</v>
      </c>
      <c r="C64" s="17">
        <f>VLOOKUP(A64,'[1]price - 1-2019 rej'!A$5:J$741,10,0)</f>
        <v>0.47047928354389351</v>
      </c>
      <c r="D64" s="17">
        <f>VLOOKUP(A64,'[1]price - 1-2019 rej'!A$5:J$741,9,0)</f>
        <v>4.4673999317535594E-2</v>
      </c>
      <c r="E64" s="9" t="s">
        <v>67</v>
      </c>
      <c r="F64" s="9"/>
      <c r="G64" s="9" t="s">
        <v>9</v>
      </c>
      <c r="H64" s="9" t="s">
        <v>8</v>
      </c>
      <c r="I64" s="10">
        <f>VLOOKUP(A64,'[2]price - 6-2019 rej'!B$5:G$741,4,0)</f>
        <v>3.2842105263157895</v>
      </c>
      <c r="J64" s="14">
        <f>VLOOKUP(A64,'[2]price - 6-2019 rej'!B$5:G$741,6,0)</f>
        <v>1.375</v>
      </c>
      <c r="K64" s="14">
        <f>VLOOKUP(A64,'[2]price - 6-2019 rej'!B$5:G$741,5,0)</f>
        <v>3.25</v>
      </c>
      <c r="L64" s="14">
        <f t="shared" si="0"/>
        <v>2.3844382047309929</v>
      </c>
      <c r="M64" s="18"/>
      <c r="N64" s="18"/>
      <c r="O64" s="18"/>
      <c r="P64" s="18"/>
    </row>
    <row r="65" spans="1:16" ht="16.5" customHeight="1">
      <c r="A65" s="8">
        <v>11730202</v>
      </c>
      <c r="B65" s="17">
        <f>VLOOKUP(A65,'[1]price - 1-2019 rej'!A$5:J$741,8,0)</f>
        <v>0.48484671713857097</v>
      </c>
      <c r="C65" s="17">
        <f>VLOOKUP(A65,'[1]price - 1-2019 rej'!A$5:J$741,10,0)</f>
        <v>0.47047928354389351</v>
      </c>
      <c r="D65" s="17">
        <f>VLOOKUP(A65,'[1]price - 1-2019 rej'!A$5:J$741,9,0)</f>
        <v>4.4673999317535594E-2</v>
      </c>
      <c r="E65" s="9" t="s">
        <v>66</v>
      </c>
      <c r="F65" s="9"/>
      <c r="G65" s="9" t="s">
        <v>7</v>
      </c>
      <c r="H65" s="9" t="s">
        <v>8</v>
      </c>
      <c r="I65" s="10">
        <f>VLOOKUP(A65,'[2]price - 6-2019 rej'!B$5:G$741,4,0)</f>
        <v>3.1210526315789475</v>
      </c>
      <c r="J65" s="14">
        <f>VLOOKUP(A65,'[2]price - 6-2019 rej'!B$5:G$741,6,0)</f>
        <v>1.515625</v>
      </c>
      <c r="K65" s="14">
        <f>VLOOKUP(A65,'[2]price - 6-2019 rej'!B$5:G$741,5,0)</f>
        <v>3.5</v>
      </c>
      <c r="L65" s="14">
        <f t="shared" si="0"/>
        <v>2.3826612841703385</v>
      </c>
      <c r="M65" s="18"/>
      <c r="N65" s="18"/>
      <c r="O65" s="18"/>
      <c r="P65" s="18"/>
    </row>
    <row r="66" spans="1:16" ht="16.5" customHeight="1">
      <c r="A66" s="8">
        <v>11730301</v>
      </c>
      <c r="B66" s="17">
        <f>VLOOKUP(A66,'[1]price - 1-2019 rej'!A$5:J$741,8,0)</f>
        <v>0.58266991616352171</v>
      </c>
      <c r="C66" s="17">
        <f>VLOOKUP(A66,'[1]price - 1-2019 rej'!A$5:J$741,10,0)</f>
        <v>0.37602722527840737</v>
      </c>
      <c r="D66" s="17">
        <f>VLOOKUP(A66,'[1]price - 1-2019 rej'!A$5:J$741,9,0)</f>
        <v>4.1302858558070921E-2</v>
      </c>
      <c r="E66" s="9" t="s">
        <v>69</v>
      </c>
      <c r="F66" s="9"/>
      <c r="G66" s="9" t="s">
        <v>9</v>
      </c>
      <c r="H66" s="9" t="s">
        <v>8</v>
      </c>
      <c r="I66" s="10">
        <f>VLOOKUP(A66,'[2]price - 6-2019 rej'!B$5:G$741,4,0)</f>
        <v>14.926315789473684</v>
      </c>
      <c r="J66" s="14">
        <f>VLOOKUP(A66,'[2]price - 6-2019 rej'!B$5:G$741,6,0)</f>
        <v>7.9375</v>
      </c>
      <c r="K66" s="14">
        <f>VLOOKUP(A66,'[2]price - 6-2019 rej'!B$5:G$741,5,0)</f>
        <v>19.5</v>
      </c>
      <c r="L66" s="14">
        <f t="shared" si="0"/>
        <v>12.487237012212622</v>
      </c>
      <c r="M66" s="18"/>
      <c r="N66" s="18"/>
      <c r="O66" s="18"/>
      <c r="P66" s="18"/>
    </row>
    <row r="67" spans="1:16" ht="16.5" customHeight="1">
      <c r="A67" s="8">
        <v>11730302</v>
      </c>
      <c r="B67" s="17">
        <f>VLOOKUP(A67,'[1]price - 1-2019 rej'!A$5:J$741,8,0)</f>
        <v>0.58266991616352171</v>
      </c>
      <c r="C67" s="17">
        <f>VLOOKUP(A67,'[1]price - 1-2019 rej'!A$5:J$741,10,0)</f>
        <v>0.37602722527840737</v>
      </c>
      <c r="D67" s="17">
        <f>VLOOKUP(A67,'[1]price - 1-2019 rej'!A$5:J$741,9,0)</f>
        <v>4.1302858558070921E-2</v>
      </c>
      <c r="E67" s="9" t="s">
        <v>68</v>
      </c>
      <c r="F67" s="9"/>
      <c r="G67" s="9" t="s">
        <v>7</v>
      </c>
      <c r="H67" s="9" t="s">
        <v>8</v>
      </c>
      <c r="I67" s="10">
        <f>VLOOKUP(A67,'[2]price - 6-2019 rej'!B$5:G$741,4,0)</f>
        <v>15.936842105263159</v>
      </c>
      <c r="J67" s="14">
        <f>VLOOKUP(A67,'[2]price - 6-2019 rej'!B$5:G$741,6,0)</f>
        <v>8.1875</v>
      </c>
      <c r="K67" s="14">
        <f>VLOOKUP(A67,'[2]price - 6-2019 rej'!B$5:G$741,5,0)</f>
        <v>22.5</v>
      </c>
      <c r="L67" s="14">
        <f t="shared" si="0"/>
        <v>13.293955677908524</v>
      </c>
      <c r="M67" s="18"/>
      <c r="N67" s="18"/>
      <c r="O67" s="18"/>
      <c r="P67" s="18"/>
    </row>
    <row r="68" spans="1:16" ht="16.5" customHeight="1">
      <c r="A68" s="8">
        <v>11710201</v>
      </c>
      <c r="B68" s="17">
        <f>VLOOKUP(A68,'[1]price - 1-2019 rej'!A$5:J$741,8,0)</f>
        <v>0.73308130572903163</v>
      </c>
      <c r="C68" s="17">
        <f>VLOOKUP(A68,'[1]price - 1-2019 rej'!A$5:J$741,10,0)</f>
        <v>0.16177290865843943</v>
      </c>
      <c r="D68" s="17">
        <f>VLOOKUP(A68,'[1]price - 1-2019 rej'!A$5:J$741,9,0)</f>
        <v>0.10514578561252895</v>
      </c>
      <c r="E68" s="9" t="s">
        <v>70</v>
      </c>
      <c r="F68" s="9"/>
      <c r="G68" s="9" t="s">
        <v>9</v>
      </c>
      <c r="H68" s="9" t="s">
        <v>8</v>
      </c>
      <c r="I68" s="10">
        <f>VLOOKUP(A68,'[2]price - 6-2019 rej'!B$5:G$741,4,0)</f>
        <v>4.5736842105263156</v>
      </c>
      <c r="J68" s="14">
        <f>VLOOKUP(A68,'[2]price - 6-2019 rej'!B$5:G$741,6,0)</f>
        <v>1.859375</v>
      </c>
      <c r="K68" s="14">
        <f>VLOOKUP(A68,'[2]price - 6-2019 rej'!B$5:G$741,5,0)</f>
        <v>7</v>
      </c>
      <c r="L68" s="14">
        <f t="shared" si="0"/>
        <v>4.3896993943693747</v>
      </c>
      <c r="M68" s="18"/>
      <c r="N68" s="18"/>
      <c r="O68" s="18"/>
      <c r="P68" s="18"/>
    </row>
    <row r="69" spans="1:16" ht="16.5" customHeight="1">
      <c r="A69" s="8">
        <v>11710301</v>
      </c>
      <c r="B69" s="17">
        <f>VLOOKUP(A69,'[1]price - 1-2019 rej'!A$5:J$741,8,0)</f>
        <v>0.65465220067185503</v>
      </c>
      <c r="C69" s="17">
        <f>VLOOKUP(A69,'[1]price - 1-2019 rej'!A$5:J$741,10,0)</f>
        <v>0.27434110734483874</v>
      </c>
      <c r="D69" s="17">
        <f>VLOOKUP(A69,'[1]price - 1-2019 rej'!A$5:J$741,9,0)</f>
        <v>7.1006691983306086E-2</v>
      </c>
      <c r="E69" s="9" t="s">
        <v>71</v>
      </c>
      <c r="F69" s="9"/>
      <c r="G69" s="9" t="s">
        <v>9</v>
      </c>
      <c r="H69" s="9" t="s">
        <v>8</v>
      </c>
      <c r="I69" s="10">
        <f>VLOOKUP(A69,'[2]price - 6-2019 rej'!B$5:G$741,4,0)</f>
        <v>3.7</v>
      </c>
      <c r="J69" s="14">
        <f>VLOOKUP(A69,'[2]price - 6-2019 rej'!B$5:G$741,6,0)</f>
        <v>1.296875</v>
      </c>
      <c r="K69" s="14">
        <f>VLOOKUP(A69,'[2]price - 6-2019 rej'!B$5:G$741,5,0)</f>
        <v>7</v>
      </c>
      <c r="L69" s="14">
        <f t="shared" ref="L69:L130" si="1">IF(SUM(I69:K69)=0,"",IF(SUM(B69:D69)=0,"",SUMPRODUCT(I69:K69,B69:D69)/SUMIF(I69:K69,"&gt;0",B69:D69)))</f>
        <v>3.2750461099568446</v>
      </c>
      <c r="M69" s="18"/>
      <c r="N69" s="18"/>
      <c r="O69" s="18"/>
      <c r="P69" s="18"/>
    </row>
    <row r="70" spans="1:16" ht="16.5" customHeight="1">
      <c r="A70" s="8">
        <v>11710501</v>
      </c>
      <c r="B70" s="17">
        <f>VLOOKUP(A70,'[1]price - 1-2019 rej'!A$5:J$741,8,0)</f>
        <v>0.65911965971493081</v>
      </c>
      <c r="C70" s="17">
        <f>VLOOKUP(A70,'[1]price - 1-2019 rej'!A$5:J$741,10,0)</f>
        <v>0.28252132299736443</v>
      </c>
      <c r="D70" s="17">
        <f>VLOOKUP(A70,'[1]price - 1-2019 rej'!A$5:J$741,9,0)</f>
        <v>5.835901728770472E-2</v>
      </c>
      <c r="E70" s="9" t="s">
        <v>72</v>
      </c>
      <c r="F70" s="9"/>
      <c r="G70" s="9" t="s">
        <v>9</v>
      </c>
      <c r="H70" s="9" t="s">
        <v>8</v>
      </c>
      <c r="I70" s="10">
        <f>VLOOKUP(A70,'[2]price - 6-2019 rej'!B$5:G$741,4,0)</f>
        <v>9.715789473684211</v>
      </c>
      <c r="J70" s="14">
        <f>VLOOKUP(A70,'[2]price - 6-2019 rej'!B$5:G$741,6,0)</f>
        <v>5.0625</v>
      </c>
      <c r="K70" s="14">
        <f>VLOOKUP(A70,'[2]price - 6-2019 rej'!B$5:G$741,5,0)</f>
        <v>13.5</v>
      </c>
      <c r="L70" s="14">
        <f t="shared" si="1"/>
        <v>8.6219787828148142</v>
      </c>
      <c r="M70" s="18"/>
      <c r="N70" s="18"/>
      <c r="O70" s="18"/>
      <c r="P70" s="18"/>
    </row>
    <row r="71" spans="1:16" ht="16.5" customHeight="1">
      <c r="A71" s="8">
        <v>11710601</v>
      </c>
      <c r="B71" s="17">
        <f>VLOOKUP(A71,'[1]price - 1-2019 rej'!A$5:J$741,8,0)</f>
        <v>0.67448713267621818</v>
      </c>
      <c r="C71" s="17">
        <f>VLOOKUP(A71,'[1]price - 1-2019 rej'!A$5:J$741,10,0)</f>
        <v>0.21032168218971103</v>
      </c>
      <c r="D71" s="17">
        <f>VLOOKUP(A71,'[1]price - 1-2019 rej'!A$5:J$741,9,0)</f>
        <v>0.11519118513407067</v>
      </c>
      <c r="E71" s="9" t="s">
        <v>73</v>
      </c>
      <c r="F71" s="9"/>
      <c r="G71" s="9" t="s">
        <v>9</v>
      </c>
      <c r="H71" s="9" t="s">
        <v>8</v>
      </c>
      <c r="I71" s="10">
        <f>VLOOKUP(A71,'[2]price - 6-2019 rej'!B$5:G$741,4,0)</f>
        <v>24.263157894736842</v>
      </c>
      <c r="J71" s="14">
        <f>VLOOKUP(A71,'[2]price - 6-2019 rej'!B$5:G$741,6,0)</f>
        <v>14.25</v>
      </c>
      <c r="K71" s="14">
        <f>VLOOKUP(A71,'[2]price - 6-2019 rej'!B$5:G$741,5,0)</f>
        <v>27.5</v>
      </c>
      <c r="L71" s="14">
        <f t="shared" si="1"/>
        <v>22.530029360481727</v>
      </c>
      <c r="M71" s="18"/>
      <c r="N71" s="18"/>
      <c r="O71" s="18"/>
      <c r="P71" s="18"/>
    </row>
    <row r="72" spans="1:16" ht="16.5" customHeight="1">
      <c r="A72" s="8">
        <v>11711001</v>
      </c>
      <c r="B72" s="17">
        <f>VLOOKUP(A72,'[1]price - 1-2019 rej'!A$5:J$741,8,0)</f>
        <v>0.56489312660529289</v>
      </c>
      <c r="C72" s="17">
        <f>VLOOKUP(A72,'[1]price - 1-2019 rej'!A$5:J$741,10,0)</f>
        <v>0.36866513692561637</v>
      </c>
      <c r="D72" s="17">
        <f>VLOOKUP(A72,'[1]price - 1-2019 rej'!A$5:J$741,9,0)</f>
        <v>6.6441736469090781E-2</v>
      </c>
      <c r="E72" s="9" t="s">
        <v>75</v>
      </c>
      <c r="F72" s="9"/>
      <c r="G72" s="9" t="s">
        <v>9</v>
      </c>
      <c r="H72" s="9" t="s">
        <v>8</v>
      </c>
      <c r="I72" s="10">
        <f>VLOOKUP(A72,'[2]price - 6-2019 rej'!B$5:G$741,4,0)</f>
        <v>6.5263157894736841</v>
      </c>
      <c r="J72" s="14">
        <f>VLOOKUP(A72,'[2]price - 6-2019 rej'!B$5:G$741,6,0)</f>
        <v>2.828125</v>
      </c>
      <c r="K72" s="14">
        <f>VLOOKUP(A72,'[2]price - 6-2019 rej'!B$5:G$741,5,0)</f>
        <v>9.75</v>
      </c>
      <c r="L72" s="14">
        <f t="shared" si="1"/>
        <v>5.3771089524706737</v>
      </c>
      <c r="M72" s="18"/>
      <c r="N72" s="18"/>
      <c r="O72" s="18"/>
      <c r="P72" s="18"/>
    </row>
    <row r="73" spans="1:16" ht="16.5" customHeight="1">
      <c r="A73" s="8">
        <v>11711002</v>
      </c>
      <c r="B73" s="17">
        <f>VLOOKUP(A73,'[1]price - 1-2019 rej'!A$5:J$741,8,0)</f>
        <v>0.56489312660529289</v>
      </c>
      <c r="C73" s="17">
        <f>VLOOKUP(A73,'[1]price - 1-2019 rej'!A$5:J$741,10,0)</f>
        <v>0.36866513692561637</v>
      </c>
      <c r="D73" s="17">
        <f>VLOOKUP(A73,'[1]price - 1-2019 rej'!A$5:J$741,9,0)</f>
        <v>6.6441736469090781E-2</v>
      </c>
      <c r="E73" s="9" t="s">
        <v>74</v>
      </c>
      <c r="F73" s="9"/>
      <c r="G73" s="9" t="s">
        <v>9</v>
      </c>
      <c r="H73" s="9" t="s">
        <v>8</v>
      </c>
      <c r="I73" s="10">
        <f>VLOOKUP(A73,'[2]price - 6-2019 rej'!B$5:G$741,4,0)</f>
        <v>5.7</v>
      </c>
      <c r="J73" s="14">
        <f>VLOOKUP(A73,'[2]price - 6-2019 rej'!B$5:G$741,6,0)</f>
        <v>3.375</v>
      </c>
      <c r="K73" s="14">
        <f>VLOOKUP(A73,'[2]price - 6-2019 rej'!B$5:G$741,5,0)</f>
        <v>9</v>
      </c>
      <c r="L73" s="14">
        <f t="shared" si="1"/>
        <v>5.0621112869959415</v>
      </c>
      <c r="M73" s="18"/>
      <c r="N73" s="18"/>
      <c r="O73" s="18"/>
      <c r="P73" s="18"/>
    </row>
    <row r="74" spans="1:16" ht="16.5" customHeight="1">
      <c r="A74" s="8">
        <v>11711101</v>
      </c>
      <c r="B74" s="17">
        <f>VLOOKUP(A74,'[1]price - 1-2019 rej'!A$5:J$741,8,0)</f>
        <v>0.59505694864855418</v>
      </c>
      <c r="C74" s="17">
        <f>VLOOKUP(A74,'[1]price - 1-2019 rej'!A$5:J$741,10,0)</f>
        <v>0.25844101140545611</v>
      </c>
      <c r="D74" s="17">
        <f>VLOOKUP(A74,'[1]price - 1-2019 rej'!A$5:J$741,9,0)</f>
        <v>0.14650203994598973</v>
      </c>
      <c r="E74" s="9" t="s">
        <v>76</v>
      </c>
      <c r="F74" s="9"/>
      <c r="G74" s="9" t="s">
        <v>9</v>
      </c>
      <c r="H74" s="9" t="s">
        <v>8</v>
      </c>
      <c r="I74" s="10">
        <f>VLOOKUP(A74,'[2]price - 6-2019 rej'!B$5:G$741,4,0)</f>
        <v>7.8</v>
      </c>
      <c r="J74" s="14">
        <f>VLOOKUP(A74,'[2]price - 6-2019 rej'!B$5:G$741,6,0)</f>
        <v>3</v>
      </c>
      <c r="K74" s="14">
        <f>VLOOKUP(A74,'[2]price - 6-2019 rej'!B$5:G$741,5,0)</f>
        <v>12.5</v>
      </c>
      <c r="L74" s="14">
        <f t="shared" si="1"/>
        <v>7.2480427329999628</v>
      </c>
      <c r="M74" s="18"/>
      <c r="N74" s="18"/>
      <c r="O74" s="18"/>
      <c r="P74" s="18"/>
    </row>
    <row r="75" spans="1:16" ht="16.5" customHeight="1">
      <c r="A75" s="8">
        <v>11711201</v>
      </c>
      <c r="B75" s="17">
        <f>VLOOKUP(A75,'[1]price - 1-2019 rej'!A$5:J$741,8,0)</f>
        <v>0.75112937129302693</v>
      </c>
      <c r="C75" s="17">
        <f>VLOOKUP(A75,'[1]price - 1-2019 rej'!A$5:J$741,10,0)</f>
        <v>0.11331943040380538</v>
      </c>
      <c r="D75" s="17">
        <f>VLOOKUP(A75,'[1]price - 1-2019 rej'!A$5:J$741,9,0)</f>
        <v>0.1355511983031677</v>
      </c>
      <c r="E75" s="9" t="s">
        <v>77</v>
      </c>
      <c r="F75" s="9"/>
      <c r="G75" s="9" t="s">
        <v>9</v>
      </c>
      <c r="H75" s="9" t="s">
        <v>8</v>
      </c>
      <c r="I75" s="10">
        <f>VLOOKUP(A75,'[2]price - 6-2019 rej'!B$5:G$741,4,0)</f>
        <v>4.8157894736842106</v>
      </c>
      <c r="J75" s="14">
        <f>VLOOKUP(A75,'[2]price - 6-2019 rej'!B$5:G$741,6,0)</f>
        <v>3</v>
      </c>
      <c r="K75" s="14">
        <f>VLOOKUP(A75,'[2]price - 6-2019 rej'!B$5:G$741,5,0)</f>
        <v>9</v>
      </c>
      <c r="L75" s="14">
        <f t="shared" si="1"/>
        <v>5.1771999955879231</v>
      </c>
      <c r="M75" s="18"/>
      <c r="N75" s="18"/>
      <c r="O75" s="18"/>
      <c r="P75" s="18"/>
    </row>
    <row r="76" spans="1:16" ht="16.5" customHeight="1">
      <c r="A76" s="8">
        <v>11711301</v>
      </c>
      <c r="B76" s="17">
        <f>VLOOKUP(A76,'[1]price - 1-2019 rej'!A$5:J$741,8,0)</f>
        <v>0.67894574498419979</v>
      </c>
      <c r="C76" s="17">
        <f>VLOOKUP(A76,'[1]price - 1-2019 rej'!A$5:J$741,10,0)</f>
        <v>0.20309476809373145</v>
      </c>
      <c r="D76" s="17">
        <f>VLOOKUP(A76,'[1]price - 1-2019 rej'!A$5:J$741,9,0)</f>
        <v>0.11795948692206883</v>
      </c>
      <c r="E76" s="9" t="s">
        <v>78</v>
      </c>
      <c r="F76" s="9"/>
      <c r="G76" s="9" t="s">
        <v>9</v>
      </c>
      <c r="H76" s="9" t="s">
        <v>8</v>
      </c>
      <c r="I76" s="10">
        <f>VLOOKUP(A76,'[2]price - 6-2019 rej'!B$5:G$741,4,0)</f>
        <v>3.7684210526315791</v>
      </c>
      <c r="J76" s="14">
        <f>VLOOKUP(A76,'[2]price - 6-2019 rej'!B$5:G$741,6,0)</f>
        <v>2.140625</v>
      </c>
      <c r="K76" s="14">
        <f>VLOOKUP(A76,'[2]price - 6-2019 rej'!B$5:G$741,5,0)</f>
        <v>7.5</v>
      </c>
      <c r="L76" s="14">
        <f t="shared" si="1"/>
        <v>3.8779993288592496</v>
      </c>
      <c r="M76" s="18"/>
      <c r="N76" s="18"/>
      <c r="O76" s="18"/>
      <c r="P76" s="18"/>
    </row>
    <row r="77" spans="1:16" ht="16.5" customHeight="1">
      <c r="A77" s="8">
        <v>11711402</v>
      </c>
      <c r="B77" s="17">
        <f>VLOOKUP(A77,'[1]price - 1-2019 rej'!A$5:J$741,8,0)</f>
        <v>0.6900977906646516</v>
      </c>
      <c r="C77" s="17">
        <f>VLOOKUP(A77,'[1]price - 1-2019 rej'!A$5:J$741,10,0)</f>
        <v>0.21017264748208259</v>
      </c>
      <c r="D77" s="17">
        <f>VLOOKUP(A77,'[1]price - 1-2019 rej'!A$5:J$741,9,0)</f>
        <v>9.9729561853265827E-2</v>
      </c>
      <c r="E77" s="9" t="s">
        <v>79</v>
      </c>
      <c r="F77" s="9"/>
      <c r="G77" s="9" t="s">
        <v>9</v>
      </c>
      <c r="H77" s="9" t="s">
        <v>8</v>
      </c>
      <c r="I77" s="10">
        <f>VLOOKUP(A77,'[2]price - 6-2019 rej'!B$5:G$741,4,0)</f>
        <v>3.2789473684210528</v>
      </c>
      <c r="J77" s="14">
        <f>VLOOKUP(A77,'[2]price - 6-2019 rej'!B$5:G$741,6,0)</f>
        <v>1.125</v>
      </c>
      <c r="K77" s="14">
        <f>VLOOKUP(A77,'[2]price - 6-2019 rej'!B$5:G$741,5,0)</f>
        <v>4.25</v>
      </c>
      <c r="L77" s="14">
        <f t="shared" si="1"/>
        <v>2.9230892009467651</v>
      </c>
      <c r="M77" s="18"/>
      <c r="N77" s="18"/>
      <c r="O77" s="18"/>
      <c r="P77" s="18"/>
    </row>
    <row r="78" spans="1:16" ht="16.5" customHeight="1">
      <c r="A78" s="8">
        <v>11711501</v>
      </c>
      <c r="B78" s="17">
        <f>VLOOKUP(A78,'[1]price - 1-2019 rej'!A$5:J$741,8,0)</f>
        <v>0.79603629654429808</v>
      </c>
      <c r="C78" s="17">
        <f>VLOOKUP(A78,'[1]price - 1-2019 rej'!A$5:J$741,10,0)</f>
        <v>9.8103450682767879E-2</v>
      </c>
      <c r="D78" s="17">
        <f>VLOOKUP(A78,'[1]price - 1-2019 rej'!A$5:J$741,9,0)</f>
        <v>0.10586025277293414</v>
      </c>
      <c r="E78" s="9" t="s">
        <v>80</v>
      </c>
      <c r="F78" s="9"/>
      <c r="G78" s="9" t="s">
        <v>9</v>
      </c>
      <c r="H78" s="9" t="s">
        <v>8</v>
      </c>
      <c r="I78" s="10">
        <f>VLOOKUP(A78,'[2]price - 6-2019 rej'!B$5:G$741,4,0)</f>
        <v>3.9789473684210526</v>
      </c>
      <c r="J78" s="14">
        <f>VLOOKUP(A78,'[2]price - 6-2019 rej'!B$5:G$741,6,0)</f>
        <v>2.578125</v>
      </c>
      <c r="K78" s="14">
        <f>VLOOKUP(A78,'[2]price - 6-2019 rej'!B$5:G$741,5,0)</f>
        <v>4</v>
      </c>
      <c r="L78" s="14">
        <f t="shared" si="1"/>
        <v>3.8437504971858218</v>
      </c>
      <c r="M78" s="18"/>
      <c r="N78" s="18"/>
      <c r="O78" s="18"/>
      <c r="P78" s="18"/>
    </row>
    <row r="79" spans="1:16" ht="16.5" customHeight="1">
      <c r="A79" s="8">
        <v>11711602</v>
      </c>
      <c r="B79" s="17">
        <f>VLOOKUP(A79,'[1]price - 1-2019 rej'!A$5:J$741,8,0)</f>
        <v>0.67026588407191956</v>
      </c>
      <c r="C79" s="17">
        <f>VLOOKUP(A79,'[1]price - 1-2019 rej'!A$5:J$741,10,0)</f>
        <v>0.25640490687193412</v>
      </c>
      <c r="D79" s="17">
        <f>VLOOKUP(A79,'[1]price - 1-2019 rej'!A$5:J$741,9,0)</f>
        <v>7.3329209056146288E-2</v>
      </c>
      <c r="E79" s="9" t="s">
        <v>81</v>
      </c>
      <c r="F79" s="9"/>
      <c r="G79" s="9" t="s">
        <v>9</v>
      </c>
      <c r="H79" s="9" t="s">
        <v>8</v>
      </c>
      <c r="I79" s="10">
        <f>VLOOKUP(A79,'[2]price - 6-2019 rej'!B$5:G$741,4,0)</f>
        <v>2.9202127659574466</v>
      </c>
      <c r="J79" s="14">
        <f>VLOOKUP(A79,'[2]price - 6-2019 rej'!B$5:G$741,6,0)</f>
        <v>1.078125</v>
      </c>
      <c r="K79" s="14">
        <f>VLOOKUP(A79,'[2]price - 6-2019 rej'!B$5:G$741,5,0)</f>
        <v>4.75</v>
      </c>
      <c r="L79" s="14">
        <f t="shared" si="1"/>
        <v>2.5820692744905727</v>
      </c>
      <c r="M79" s="18"/>
      <c r="N79" s="18"/>
      <c r="O79" s="18"/>
      <c r="P79" s="18"/>
    </row>
    <row r="80" spans="1:16" ht="16.5" customHeight="1">
      <c r="A80" s="8">
        <v>11750101</v>
      </c>
      <c r="B80" s="17">
        <f>VLOOKUP(A80,'[1]price - 1-2019 rej'!A$5:J$741,8,0)</f>
        <v>0.64714287558020023</v>
      </c>
      <c r="C80" s="17">
        <f>VLOOKUP(A80,'[1]price - 1-2019 rej'!A$5:J$741,10,0)</f>
        <v>0.31358746122354575</v>
      </c>
      <c r="D80" s="17">
        <f>VLOOKUP(A80,'[1]price - 1-2019 rej'!A$5:J$741,9,0)</f>
        <v>3.926966319625403E-2</v>
      </c>
      <c r="E80" s="9" t="s">
        <v>82</v>
      </c>
      <c r="F80" s="9"/>
      <c r="G80" s="9" t="s">
        <v>9</v>
      </c>
      <c r="H80" s="9" t="s">
        <v>8</v>
      </c>
      <c r="I80" s="10">
        <f>VLOOKUP(A80,'[2]price - 6-2019 rej'!B$5:G$741,4,0)</f>
        <v>3.594736842105263</v>
      </c>
      <c r="J80" s="14">
        <f>VLOOKUP(A80,'[2]price - 6-2019 rej'!B$5:G$741,6,0)</f>
        <v>1.515625</v>
      </c>
      <c r="K80" s="14">
        <f>VLOOKUP(A80,'[2]price - 6-2019 rej'!B$5:G$741,5,0)</f>
        <v>2.5</v>
      </c>
      <c r="L80" s="14">
        <f t="shared" si="1"/>
        <v>2.8997634908616599</v>
      </c>
      <c r="M80" s="18"/>
      <c r="N80" s="18"/>
      <c r="O80" s="18"/>
      <c r="P80" s="18"/>
    </row>
    <row r="81" spans="1:16" ht="16.5" customHeight="1">
      <c r="A81" s="8">
        <v>11750102</v>
      </c>
      <c r="B81" s="17">
        <f>VLOOKUP(A81,'[1]price - 1-2019 rej'!A$5:J$741,8,0)</f>
        <v>0.64714287558020023</v>
      </c>
      <c r="C81" s="17">
        <f>VLOOKUP(A81,'[1]price - 1-2019 rej'!A$5:J$741,10,0)</f>
        <v>0.31358746122354575</v>
      </c>
      <c r="D81" s="17">
        <f>VLOOKUP(A81,'[1]price - 1-2019 rej'!A$5:J$741,9,0)</f>
        <v>3.926966319625403E-2</v>
      </c>
      <c r="E81" s="9" t="s">
        <v>82</v>
      </c>
      <c r="F81" s="9"/>
      <c r="G81" s="9" t="s">
        <v>7</v>
      </c>
      <c r="H81" s="9" t="s">
        <v>8</v>
      </c>
      <c r="I81" s="10">
        <f>VLOOKUP(A81,'[2]price - 6-2019 rej'!B$5:G$741,4,0)</f>
        <v>2.9894736842105263</v>
      </c>
      <c r="J81" s="14">
        <f>VLOOKUP(A81,'[2]price - 6-2019 rej'!B$5:G$741,6,0)</f>
        <v>1.5</v>
      </c>
      <c r="K81" s="14">
        <f>VLOOKUP(A81,'[2]price - 6-2019 rej'!B$5:G$741,5,0)</f>
        <v>2.5</v>
      </c>
      <c r="L81" s="14">
        <f t="shared" si="1"/>
        <v>2.503171946297289</v>
      </c>
      <c r="M81" s="18"/>
      <c r="N81" s="18"/>
      <c r="O81" s="18"/>
      <c r="P81" s="18"/>
    </row>
    <row r="82" spans="1:16" ht="16.5" customHeight="1">
      <c r="A82" s="8">
        <v>11711701</v>
      </c>
      <c r="B82" s="17">
        <f>VLOOKUP(A82,'[1]price - 1-2019 rej'!A$5:J$741,8,0)</f>
        <v>0.49553165037360525</v>
      </c>
      <c r="C82" s="17">
        <f>VLOOKUP(A82,'[1]price - 1-2019 rej'!A$5:J$741,10,0)</f>
        <v>0.43393277988168538</v>
      </c>
      <c r="D82" s="17">
        <f>VLOOKUP(A82,'[1]price - 1-2019 rej'!A$5:J$741,9,0)</f>
        <v>7.0535569744709412E-2</v>
      </c>
      <c r="E82" s="9" t="s">
        <v>83</v>
      </c>
      <c r="F82" s="9"/>
      <c r="G82" s="9" t="s">
        <v>9</v>
      </c>
      <c r="H82" s="9" t="s">
        <v>204</v>
      </c>
      <c r="I82" s="10">
        <f>VLOOKUP(A82,'[2]price - 6-2019 rej'!B$5:G$741,4,0)</f>
        <v>1.5947368421052632</v>
      </c>
      <c r="J82" s="14">
        <f>VLOOKUP(A82,'[2]price - 6-2019 rej'!B$5:G$741,6,0)</f>
        <v>0.625</v>
      </c>
      <c r="K82" s="14">
        <f>VLOOKUP(A82,'[2]price - 6-2019 rej'!B$5:G$741,5,0)</f>
        <v>1.75</v>
      </c>
      <c r="L82" s="14">
        <f t="shared" si="1"/>
        <v>1.1848878137593073</v>
      </c>
      <c r="M82" s="18"/>
      <c r="N82" s="18"/>
      <c r="O82" s="18"/>
      <c r="P82" s="18"/>
    </row>
    <row r="83" spans="1:16" ht="16.5" customHeight="1">
      <c r="A83" s="8">
        <v>11711801</v>
      </c>
      <c r="B83" s="17">
        <f>VLOOKUP(A83,'[1]price - 1-2019 rej'!A$5:J$741,8,0)</f>
        <v>0.59632082275092213</v>
      </c>
      <c r="C83" s="17">
        <f>VLOOKUP(A83,'[1]price - 1-2019 rej'!A$5:J$741,10,0)</f>
        <v>0.30527718811834287</v>
      </c>
      <c r="D83" s="17">
        <f>VLOOKUP(A83,'[1]price - 1-2019 rej'!A$5:J$741,9,0)</f>
        <v>9.8401989130735001E-2</v>
      </c>
      <c r="E83" s="9" t="s">
        <v>160</v>
      </c>
      <c r="F83" s="9"/>
      <c r="G83" s="9" t="s">
        <v>9</v>
      </c>
      <c r="H83" s="9" t="s">
        <v>8</v>
      </c>
      <c r="I83" s="10">
        <f>VLOOKUP(A83,'[2]price - 6-2019 rej'!B$5:G$741,4,0)</f>
        <v>11.757894736842106</v>
      </c>
      <c r="J83" s="14">
        <f>VLOOKUP(A83,'[2]price - 6-2019 rej'!B$5:G$741,6,0)</f>
        <v>5.5</v>
      </c>
      <c r="K83" s="14">
        <f>VLOOKUP(A83,'[2]price - 6-2019 rej'!B$5:G$741,5,0)</f>
        <v>15</v>
      </c>
      <c r="L83" s="14">
        <f t="shared" si="1"/>
        <v>10.166531834904333</v>
      </c>
      <c r="M83" s="18"/>
      <c r="N83" s="18"/>
      <c r="O83" s="18"/>
      <c r="P83" s="18"/>
    </row>
    <row r="84" spans="1:16" ht="16.5" customHeight="1">
      <c r="A84" s="8">
        <v>11711901</v>
      </c>
      <c r="B84" s="17">
        <f>VLOOKUP(A84,'[1]price - 1-2019 rej'!A$5:J$741,8,0)</f>
        <v>0.67448713267621818</v>
      </c>
      <c r="C84" s="17">
        <f>VLOOKUP(A84,'[1]price - 1-2019 rej'!A$5:J$741,10,0)</f>
        <v>0.21032168218971103</v>
      </c>
      <c r="D84" s="17">
        <f>VLOOKUP(A84,'[1]price - 1-2019 rej'!A$5:J$741,9,0)</f>
        <v>0.11519118513407067</v>
      </c>
      <c r="E84" s="9" t="s">
        <v>84</v>
      </c>
      <c r="F84" s="9"/>
      <c r="G84" s="9" t="s">
        <v>9</v>
      </c>
      <c r="H84" s="9" t="s">
        <v>8</v>
      </c>
      <c r="I84" s="10">
        <f>VLOOKUP(A84,'[2]price - 6-2019 rej'!B$5:G$741,4,0)</f>
        <v>11.378947368421052</v>
      </c>
      <c r="J84" s="14">
        <f>VLOOKUP(A84,'[2]price - 6-2019 rej'!B$5:G$741,6,0)</f>
        <v>11.90625</v>
      </c>
      <c r="K84" s="14">
        <f>VLOOKUP(A84,'[2]price - 6-2019 rej'!B$5:G$741,5,0)</f>
        <v>15.25</v>
      </c>
      <c r="L84" s="14">
        <f t="shared" si="1"/>
        <v>11.93576168526574</v>
      </c>
      <c r="M84" s="18"/>
      <c r="N84" s="18"/>
      <c r="O84" s="18"/>
      <c r="P84" s="18"/>
    </row>
    <row r="85" spans="1:16" ht="16.5" customHeight="1">
      <c r="A85" s="8">
        <v>11711803</v>
      </c>
      <c r="B85" s="17">
        <f>VLOOKUP(A85,'[1]price - 1-2019 rej'!A$5:J$741,8,0)</f>
        <v>0.73308130572903163</v>
      </c>
      <c r="C85" s="17">
        <f>VLOOKUP(A85,'[1]price - 1-2019 rej'!A$5:J$741,10,0)</f>
        <v>0.16177290865843943</v>
      </c>
      <c r="D85" s="17">
        <f>VLOOKUP(A85,'[1]price - 1-2019 rej'!A$5:J$741,9,0)</f>
        <v>0.10514578561252895</v>
      </c>
      <c r="E85" s="9" t="s">
        <v>85</v>
      </c>
      <c r="F85" s="9"/>
      <c r="G85" s="9" t="s">
        <v>9</v>
      </c>
      <c r="H85" s="9" t="s">
        <v>8</v>
      </c>
      <c r="I85" s="10">
        <f>VLOOKUP(A85,'[2]price - 6-2019 rej'!B$5:G$741,4,0)</f>
        <v>8.5789473684210531</v>
      </c>
      <c r="J85" s="14">
        <f>VLOOKUP(A85,'[2]price - 6-2019 rej'!B$5:G$741,6,0)</f>
        <v>6.96875</v>
      </c>
      <c r="K85" s="14">
        <f>VLOOKUP(A85,'[2]price - 6-2019 rej'!B$5:G$741,5,0)</f>
        <v>10</v>
      </c>
      <c r="L85" s="14">
        <f t="shared" si="1"/>
        <v>8.4678787519615355</v>
      </c>
      <c r="M85" s="18"/>
      <c r="N85" s="18"/>
      <c r="O85" s="18"/>
      <c r="P85" s="18"/>
    </row>
    <row r="86" spans="1:16" ht="16.5" customHeight="1">
      <c r="A86" s="8">
        <v>11760102</v>
      </c>
      <c r="B86" s="17">
        <f>VLOOKUP(A86,'[1]price - 1-2019 rej'!A$5:J$741,8,0)</f>
        <v>0.61829781416615126</v>
      </c>
      <c r="C86" s="17">
        <f>VLOOKUP(A86,'[1]price - 1-2019 rej'!A$5:J$741,10,0)</f>
        <v>0.29472315784906056</v>
      </c>
      <c r="D86" s="17">
        <f>VLOOKUP(A86,'[1]price - 1-2019 rej'!A$5:J$741,9,0)</f>
        <v>8.6979027984788002E-2</v>
      </c>
      <c r="E86" s="9" t="s">
        <v>86</v>
      </c>
      <c r="F86" s="9" t="s">
        <v>228</v>
      </c>
      <c r="G86" s="9" t="s">
        <v>7</v>
      </c>
      <c r="H86" s="9" t="s">
        <v>205</v>
      </c>
      <c r="I86" s="10">
        <f>VLOOKUP(A86,'[2]price - 6-2019 rej'!B$5:G$741,4,0)</f>
        <v>4.117647058823529</v>
      </c>
      <c r="J86" s="14">
        <f>VLOOKUP(A86,'[2]price - 6-2019 rej'!B$5:G$741,6,0)</f>
        <v>3.6</v>
      </c>
      <c r="K86" s="14">
        <f>VLOOKUP(A86,'[2]price - 6-2019 rej'!B$5:G$741,5,0)</f>
        <v>5</v>
      </c>
      <c r="L86" s="14">
        <f t="shared" si="1"/>
        <v>4.0418306841588292</v>
      </c>
      <c r="M86" s="18"/>
      <c r="N86" s="18"/>
      <c r="O86" s="18"/>
      <c r="P86" s="18"/>
    </row>
    <row r="87" spans="1:16" ht="16.5" customHeight="1">
      <c r="A87" s="8">
        <v>11760201</v>
      </c>
      <c r="B87" s="17">
        <f>VLOOKUP(A87,'[1]price - 1-2019 rej'!A$5:J$741,8,0)</f>
        <v>0.61829781416615126</v>
      </c>
      <c r="C87" s="17">
        <f>VLOOKUP(A87,'[1]price - 1-2019 rej'!A$5:J$741,10,0)</f>
        <v>0.29472315784906056</v>
      </c>
      <c r="D87" s="17">
        <f>VLOOKUP(A87,'[1]price - 1-2019 rej'!A$5:J$741,9,0)</f>
        <v>8.6979027984788002E-2</v>
      </c>
      <c r="E87" s="9" t="s">
        <v>87</v>
      </c>
      <c r="F87" s="9" t="s">
        <v>228</v>
      </c>
      <c r="G87" s="9" t="s">
        <v>7</v>
      </c>
      <c r="H87" s="9" t="s">
        <v>206</v>
      </c>
      <c r="I87" s="10">
        <f>VLOOKUP(A87,'[2]price - 6-2019 rej'!B$5:G$741,4,0)</f>
        <v>4.1621621621621623</v>
      </c>
      <c r="J87" s="14">
        <f>VLOOKUP(A87,'[2]price - 6-2019 rej'!B$5:G$741,6,0)</f>
        <v>4</v>
      </c>
      <c r="K87" s="14">
        <f>VLOOKUP(A87,'[2]price - 6-2019 rej'!B$5:G$741,5,0)</f>
        <v>4.9357872024563632</v>
      </c>
      <c r="L87" s="14">
        <f t="shared" si="1"/>
        <v>4.1816583716755806</v>
      </c>
      <c r="M87" s="18"/>
      <c r="N87" s="18"/>
      <c r="O87" s="18"/>
      <c r="P87" s="18"/>
    </row>
    <row r="88" spans="1:16" ht="16.5" customHeight="1">
      <c r="A88" s="8">
        <v>11760401</v>
      </c>
      <c r="B88" s="17">
        <f>VLOOKUP(A88,'[1]price - 1-2019 rej'!A$5:J$741,8,0)</f>
        <v>0.61829781416615126</v>
      </c>
      <c r="C88" s="17">
        <f>VLOOKUP(A88,'[1]price - 1-2019 rej'!A$5:J$741,10,0)</f>
        <v>0.29472315784906056</v>
      </c>
      <c r="D88" s="17">
        <f>VLOOKUP(A88,'[1]price - 1-2019 rej'!A$5:J$741,9,0)</f>
        <v>8.6979027984788002E-2</v>
      </c>
      <c r="E88" s="9" t="s">
        <v>88</v>
      </c>
      <c r="F88" s="9" t="s">
        <v>89</v>
      </c>
      <c r="G88" s="9" t="s">
        <v>7</v>
      </c>
      <c r="H88" s="9" t="s">
        <v>207</v>
      </c>
      <c r="I88" s="10">
        <f>VLOOKUP(A88,'[2]price - 6-2019 rej'!B$5:G$741,4,0)</f>
        <v>5.0684931506849313</v>
      </c>
      <c r="J88" s="14">
        <f>VLOOKUP(A88,'[2]price - 6-2019 rej'!B$5:G$741,6,0)</f>
        <v>5</v>
      </c>
      <c r="K88" s="14">
        <f>VLOOKUP(A88,'[2]price - 6-2019 rej'!B$5:G$741,5,0)</f>
        <v>4.9444444444444446</v>
      </c>
      <c r="L88" s="14">
        <f t="shared" si="1"/>
        <v>5.0375169971324691</v>
      </c>
      <c r="M88" s="18"/>
      <c r="N88" s="18"/>
      <c r="O88" s="18"/>
      <c r="P88" s="18"/>
    </row>
    <row r="89" spans="1:16" ht="16.5" customHeight="1">
      <c r="A89" s="8">
        <v>11720101</v>
      </c>
      <c r="B89" s="17">
        <f>VLOOKUP(A89,'[1]price - 1-2019 rej'!A$5:J$741,8,0)</f>
        <v>0.60157280925761347</v>
      </c>
      <c r="C89" s="17">
        <f>VLOOKUP(A89,'[1]price - 1-2019 rej'!A$5:J$741,10,0)</f>
        <v>0.34091019208871265</v>
      </c>
      <c r="D89" s="17">
        <f>VLOOKUP(A89,'[1]price - 1-2019 rej'!A$5:J$741,9,0)</f>
        <v>5.751699865367401E-2</v>
      </c>
      <c r="E89" s="9" t="s">
        <v>90</v>
      </c>
      <c r="F89" s="9"/>
      <c r="G89" s="9" t="s">
        <v>7</v>
      </c>
      <c r="H89" s="9" t="s">
        <v>185</v>
      </c>
      <c r="I89" s="10">
        <f>VLOOKUP(A89,'[2]price - 6-2019 rej'!B$5:G$741,4,0)</f>
        <v>11.539473684210526</v>
      </c>
      <c r="J89" s="14">
        <f>VLOOKUP(A89,'[2]price - 6-2019 rej'!B$5:G$741,6,0)</f>
        <v>7.838709677419355</v>
      </c>
      <c r="K89" s="14">
        <f>VLOOKUP(A89,'[2]price - 6-2019 rej'!B$5:G$741,5,0)</f>
        <v>11.8</v>
      </c>
      <c r="L89" s="14">
        <f t="shared" si="1"/>
        <v>10.292830207534864</v>
      </c>
      <c r="M89" s="18"/>
      <c r="N89" s="18"/>
      <c r="O89" s="18"/>
      <c r="P89" s="18"/>
    </row>
    <row r="90" spans="1:16" ht="16.5" customHeight="1">
      <c r="A90" s="8">
        <v>11720301</v>
      </c>
      <c r="B90" s="17">
        <f>VLOOKUP(A90,'[1]price - 1-2019 rej'!A$5:J$741,8,0)</f>
        <v>0.60157280925761347</v>
      </c>
      <c r="C90" s="17">
        <f>VLOOKUP(A90,'[1]price - 1-2019 rej'!A$5:J$741,10,0)</f>
        <v>0.34091019208871265</v>
      </c>
      <c r="D90" s="17">
        <f>VLOOKUP(A90,'[1]price - 1-2019 rej'!A$5:J$741,9,0)</f>
        <v>5.751699865367401E-2</v>
      </c>
      <c r="E90" s="9" t="s">
        <v>91</v>
      </c>
      <c r="F90" s="9"/>
      <c r="G90" s="9" t="s">
        <v>92</v>
      </c>
      <c r="H90" s="9" t="s">
        <v>185</v>
      </c>
      <c r="I90" s="10">
        <f>VLOOKUP(A90,'[2]price - 6-2019 rej'!B$5:G$741,4,0)</f>
        <v>11.486486486486486</v>
      </c>
      <c r="J90" s="14">
        <f>VLOOKUP(A90,'[2]price - 6-2019 rej'!B$5:G$741,6,0)</f>
        <v>7.629032258064516</v>
      </c>
      <c r="K90" s="14">
        <f>VLOOKUP(A90,'[2]price - 6-2019 rej'!B$5:G$741,5,0)</f>
        <v>11.5</v>
      </c>
      <c r="L90" s="14">
        <f t="shared" si="1"/>
        <v>10.172218281240299</v>
      </c>
      <c r="M90" s="18"/>
      <c r="N90" s="18"/>
      <c r="O90" s="18"/>
      <c r="P90" s="18"/>
    </row>
    <row r="91" spans="1:16" ht="16.5" customHeight="1">
      <c r="A91" s="8">
        <v>11740101</v>
      </c>
      <c r="B91" s="17">
        <f>VLOOKUP(A91,'[1]price - 1-2019 rej'!A$5:J$741,8,0)</f>
        <v>0.47096688021223332</v>
      </c>
      <c r="C91" s="17">
        <f>VLOOKUP(A91,'[1]price - 1-2019 rej'!A$5:J$741,10,0)</f>
        <v>0.48378102872255446</v>
      </c>
      <c r="D91" s="17">
        <f>VLOOKUP(A91,'[1]price - 1-2019 rej'!A$5:J$741,9,0)</f>
        <v>4.5252091065212205E-2</v>
      </c>
      <c r="E91" s="9" t="s">
        <v>93</v>
      </c>
      <c r="F91" s="9"/>
      <c r="G91" s="9" t="s">
        <v>9</v>
      </c>
      <c r="H91" s="9" t="s">
        <v>8</v>
      </c>
      <c r="I91" s="10">
        <f>VLOOKUP(A91,'[2]price - 6-2019 rej'!B$5:G$741,4,0)</f>
        <v>6.88</v>
      </c>
      <c r="J91" s="14">
        <f>VLOOKUP(A91,'[2]price - 6-2019 rej'!B$5:G$741,6,0)</f>
        <v>6</v>
      </c>
      <c r="K91" s="14">
        <f>VLOOKUP(A91,'[2]price - 6-2019 rej'!B$5:G$741,5,0)</f>
        <v>10</v>
      </c>
      <c r="L91" s="14">
        <f t="shared" si="1"/>
        <v>6.5954592188476138</v>
      </c>
      <c r="M91" s="18"/>
      <c r="N91" s="18"/>
      <c r="O91" s="18"/>
      <c r="P91" s="18"/>
    </row>
    <row r="92" spans="1:16" ht="16.5" customHeight="1">
      <c r="A92" s="8">
        <v>11740201</v>
      </c>
      <c r="B92" s="17">
        <f>VLOOKUP(A92,'[1]price - 1-2019 rej'!A$5:J$741,8,0)</f>
        <v>0.47096688021223332</v>
      </c>
      <c r="C92" s="17">
        <f>VLOOKUP(A92,'[1]price - 1-2019 rej'!A$5:J$741,10,0)</f>
        <v>0.48378102872255446</v>
      </c>
      <c r="D92" s="17">
        <f>VLOOKUP(A92,'[1]price - 1-2019 rej'!A$5:J$741,9,0)</f>
        <v>4.5252091065212205E-2</v>
      </c>
      <c r="E92" s="9" t="s">
        <v>94</v>
      </c>
      <c r="F92" s="9"/>
      <c r="G92" s="9" t="s">
        <v>10</v>
      </c>
      <c r="H92" s="9" t="s">
        <v>8</v>
      </c>
      <c r="I92" s="10">
        <f>VLOOKUP(A92,'[2]price - 6-2019 rej'!B$5:G$741,4,0)</f>
        <v>6.7014925373134329</v>
      </c>
      <c r="J92" s="14">
        <f>VLOOKUP(A92,'[2]price - 6-2019 rej'!B$5:G$741,6,0)</f>
        <v>5.85</v>
      </c>
      <c r="K92" s="14">
        <f>VLOOKUP(A92,'[2]price - 6-2019 rej'!B$5:G$741,5,0)</f>
        <v>10</v>
      </c>
      <c r="L92" s="14">
        <f t="shared" si="1"/>
        <v>6.4388209617431365</v>
      </c>
      <c r="M92" s="18"/>
      <c r="N92" s="18"/>
      <c r="O92" s="18"/>
      <c r="P92" s="18"/>
    </row>
    <row r="93" spans="1:16" ht="16.5" customHeight="1">
      <c r="A93" s="8">
        <v>11740301</v>
      </c>
      <c r="B93" s="17">
        <f>VLOOKUP(A93,'[1]price - 1-2019 rej'!A$5:J$741,8,0)</f>
        <v>0.2314616053901741</v>
      </c>
      <c r="C93" s="17">
        <f>VLOOKUP(A93,'[1]price - 1-2019 rej'!A$5:J$741,10,0)</f>
        <v>0.75807386010849565</v>
      </c>
      <c r="D93" s="17">
        <f>VLOOKUP(A93,'[1]price - 1-2019 rej'!A$5:J$741,9,0)</f>
        <v>1.0464534501330228E-2</v>
      </c>
      <c r="E93" s="9" t="s">
        <v>96</v>
      </c>
      <c r="F93" s="9"/>
      <c r="G93" s="9" t="s">
        <v>9</v>
      </c>
      <c r="H93" s="9" t="s">
        <v>8</v>
      </c>
      <c r="I93" s="10">
        <f>VLOOKUP(A93,'[2]price - 6-2019 rej'!B$5:G$741,4,0)</f>
        <v>7.94</v>
      </c>
      <c r="J93" s="14">
        <f>VLOOKUP(A93,'[2]price - 6-2019 rej'!B$5:G$741,6,0)</f>
        <v>7</v>
      </c>
      <c r="K93" s="14">
        <f>VLOOKUP(A93,'[2]price - 6-2019 rej'!B$5:G$741,5,0)</f>
        <v>10</v>
      </c>
      <c r="L93" s="14">
        <f t="shared" si="1"/>
        <v>7.2489675125707533</v>
      </c>
      <c r="M93" s="18"/>
      <c r="N93" s="18"/>
      <c r="O93" s="18"/>
      <c r="P93" s="18"/>
    </row>
    <row r="94" spans="1:16" ht="16.5" customHeight="1">
      <c r="A94" s="8">
        <v>11740302</v>
      </c>
      <c r="B94" s="17">
        <f>VLOOKUP(A94,'[1]price - 1-2019 rej'!A$5:J$741,8,0)</f>
        <v>0.2314616053901741</v>
      </c>
      <c r="C94" s="17">
        <f>VLOOKUP(A94,'[1]price - 1-2019 rej'!A$5:J$741,10,0)</f>
        <v>0.75807386010849565</v>
      </c>
      <c r="D94" s="17">
        <f>VLOOKUP(A94,'[1]price - 1-2019 rej'!A$5:J$741,9,0)</f>
        <v>1.0464534501330228E-2</v>
      </c>
      <c r="E94" s="9" t="s">
        <v>95</v>
      </c>
      <c r="F94" s="9"/>
      <c r="G94" s="9" t="s">
        <v>10</v>
      </c>
      <c r="H94" s="9" t="s">
        <v>8</v>
      </c>
      <c r="I94" s="10">
        <f>VLOOKUP(A94,'[2]price - 6-2019 rej'!B$5:G$741,4,0)</f>
        <v>8.84375</v>
      </c>
      <c r="J94" s="14">
        <f>VLOOKUP(A94,'[2]price - 6-2019 rej'!B$5:G$741,6,0)</f>
        <v>6.2173913043478262</v>
      </c>
      <c r="K94" s="14">
        <f>VLOOKUP(A94,'[2]price - 6-2019 rej'!B$5:G$741,5,0)</f>
        <v>10</v>
      </c>
      <c r="L94" s="14">
        <f t="shared" si="1"/>
        <v>6.8648757435746051</v>
      </c>
      <c r="M94" s="18"/>
      <c r="N94" s="18"/>
      <c r="O94" s="18"/>
      <c r="P94" s="18"/>
    </row>
    <row r="95" spans="1:16" ht="16.5" customHeight="1">
      <c r="A95" s="8">
        <v>11740401</v>
      </c>
      <c r="B95" s="17">
        <f>VLOOKUP(A95,'[1]price - 1-2019 rej'!A$5:J$741,8,0)</f>
        <v>0.5962362538976218</v>
      </c>
      <c r="C95" s="17">
        <f>VLOOKUP(A95,'[1]price - 1-2019 rej'!A$5:J$741,10,0)</f>
        <v>0.34940648165904475</v>
      </c>
      <c r="D95" s="17">
        <f>VLOOKUP(A95,'[1]price - 1-2019 rej'!A$5:J$741,9,0)</f>
        <v>5.4357264443333449E-2</v>
      </c>
      <c r="E95" s="9" t="s">
        <v>97</v>
      </c>
      <c r="F95" s="9"/>
      <c r="G95" s="9" t="s">
        <v>9</v>
      </c>
      <c r="H95" s="9" t="s">
        <v>8</v>
      </c>
      <c r="I95" s="10">
        <f>VLOOKUP(A95,'[2]price - 6-2019 rej'!B$5:G$741,4,0)</f>
        <v>10.637931034482758</v>
      </c>
      <c r="J95" s="14">
        <f>VLOOKUP(A95,'[2]price - 6-2019 rej'!B$5:G$741,6,0)</f>
        <v>4.9285714285714288</v>
      </c>
      <c r="K95" s="14">
        <f>VLOOKUP(A95,'[2]price - 6-2019 rej'!B$5:G$741,5,0)</f>
        <v>10</v>
      </c>
      <c r="L95" s="14">
        <f t="shared" si="1"/>
        <v>8.6083675961170218</v>
      </c>
      <c r="M95" s="18"/>
      <c r="N95" s="18"/>
      <c r="O95" s="18"/>
      <c r="P95" s="18"/>
    </row>
    <row r="96" spans="1:16" ht="16.5" customHeight="1">
      <c r="A96" s="8">
        <v>11740402</v>
      </c>
      <c r="B96" s="17">
        <f>VLOOKUP(A96,'[1]price - 1-2019 rej'!A$5:J$741,8,0)</f>
        <v>0.5962362538976218</v>
      </c>
      <c r="C96" s="17">
        <f>VLOOKUP(A96,'[1]price - 1-2019 rej'!A$5:J$741,10,0)</f>
        <v>0.34940648165904475</v>
      </c>
      <c r="D96" s="17">
        <f>VLOOKUP(A96,'[1]price - 1-2019 rej'!A$5:J$741,9,0)</f>
        <v>5.4357264443333449E-2</v>
      </c>
      <c r="E96" s="9" t="s">
        <v>98</v>
      </c>
      <c r="F96" s="9"/>
      <c r="G96" s="9" t="s">
        <v>10</v>
      </c>
      <c r="H96" s="9" t="s">
        <v>8</v>
      </c>
      <c r="I96" s="10">
        <f>VLOOKUP(A96,'[2]price - 6-2019 rej'!B$5:G$741,4,0)</f>
        <v>5.9406779661016946</v>
      </c>
      <c r="J96" s="14">
        <f>VLOOKUP(A96,'[2]price - 6-2019 rej'!B$5:G$741,6,0)</f>
        <v>3.9117647058823528</v>
      </c>
      <c r="K96" s="14">
        <f>VLOOKUP(A96,'[2]price - 6-2019 rej'!B$5:G$741,5,0)</f>
        <v>9.75</v>
      </c>
      <c r="L96" s="14">
        <f t="shared" si="1"/>
        <v>5.4388268474035</v>
      </c>
      <c r="M96" s="18"/>
      <c r="N96" s="18"/>
      <c r="O96" s="18"/>
      <c r="P96" s="18"/>
    </row>
    <row r="97" spans="1:16" ht="16.5" customHeight="1">
      <c r="A97" s="8">
        <v>11740501</v>
      </c>
      <c r="B97" s="17">
        <f>VLOOKUP(A97,'[1]price - 1-2019 rej'!A$5:J$741,8,0)</f>
        <v>0.48783940053118979</v>
      </c>
      <c r="C97" s="17">
        <f>VLOOKUP(A97,'[1]price - 1-2019 rej'!A$5:J$741,10,0)</f>
        <v>0.49747149394340134</v>
      </c>
      <c r="D97" s="17">
        <f>VLOOKUP(A97,'[1]price - 1-2019 rej'!A$5:J$741,9,0)</f>
        <v>1.4689105525408818E-2</v>
      </c>
      <c r="E97" s="9" t="s">
        <v>99</v>
      </c>
      <c r="F97" s="9"/>
      <c r="G97" s="9" t="s">
        <v>9</v>
      </c>
      <c r="H97" s="9" t="s">
        <v>8</v>
      </c>
      <c r="I97" s="10">
        <f>VLOOKUP(A97,'[2]price - 6-2019 rej'!B$5:G$741,4,0)</f>
        <v>8.174603174603174</v>
      </c>
      <c r="J97" s="14">
        <f>VLOOKUP(A97,'[2]price - 6-2019 rej'!B$5:G$741,6,0)</f>
        <v>6.9473684210526319</v>
      </c>
      <c r="K97" s="14">
        <f>VLOOKUP(A97,'[2]price - 6-2019 rej'!B$5:G$741,5,0)</f>
        <v>11.5</v>
      </c>
      <c r="L97" s="14">
        <f t="shared" si="1"/>
        <v>7.6129359732172368</v>
      </c>
      <c r="M97" s="18"/>
      <c r="N97" s="18"/>
      <c r="O97" s="18"/>
      <c r="P97" s="18"/>
    </row>
    <row r="98" spans="1:16" ht="16.5" customHeight="1">
      <c r="A98" s="8">
        <v>11740502</v>
      </c>
      <c r="B98" s="17">
        <f>VLOOKUP(A98,'[1]price - 1-2019 rej'!A$5:J$741,8,0)</f>
        <v>0.48783940053118979</v>
      </c>
      <c r="C98" s="17">
        <f>VLOOKUP(A98,'[1]price - 1-2019 rej'!A$5:J$741,10,0)</f>
        <v>0.49747149394340134</v>
      </c>
      <c r="D98" s="17">
        <f>VLOOKUP(A98,'[1]price - 1-2019 rej'!A$5:J$741,9,0)</f>
        <v>1.4689105525408818E-2</v>
      </c>
      <c r="E98" s="9" t="s">
        <v>100</v>
      </c>
      <c r="F98" s="9"/>
      <c r="G98" s="9" t="s">
        <v>10</v>
      </c>
      <c r="H98" s="9" t="s">
        <v>8</v>
      </c>
      <c r="I98" s="10">
        <f>VLOOKUP(A98,'[2]price - 6-2019 rej'!B$5:G$741,4,0)</f>
        <v>9.963636363636363</v>
      </c>
      <c r="J98" s="14">
        <f>VLOOKUP(A98,'[2]price - 6-2019 rej'!B$5:G$741,6,0)</f>
        <v>6.7142857142857144</v>
      </c>
      <c r="K98" s="14">
        <f>VLOOKUP(A98,'[2]price - 6-2019 rej'!B$5:G$741,5,0)</f>
        <v>13.142857142857142</v>
      </c>
      <c r="L98" s="14">
        <f t="shared" si="1"/>
        <v>8.39387695127248</v>
      </c>
      <c r="M98" s="18"/>
      <c r="N98" s="18"/>
      <c r="O98" s="18"/>
      <c r="P98" s="18"/>
    </row>
    <row r="99" spans="1:16" ht="16.5" customHeight="1">
      <c r="A99" s="8">
        <v>11740604</v>
      </c>
      <c r="B99" s="17">
        <f>VLOOKUP(A99,'[1]price - 1-2019 rej'!A$5:J$741,8,0)</f>
        <v>0.5962362538976218</v>
      </c>
      <c r="C99" s="17">
        <f>VLOOKUP(A99,'[1]price - 1-2019 rej'!A$5:J$741,10,0)</f>
        <v>0.34940648165904475</v>
      </c>
      <c r="D99" s="17">
        <f>VLOOKUP(A99,'[1]price - 1-2019 rej'!A$5:J$741,9,0)</f>
        <v>5.4357264443333449E-2</v>
      </c>
      <c r="E99" s="9" t="s">
        <v>101</v>
      </c>
      <c r="F99" s="9"/>
      <c r="G99" s="9" t="s">
        <v>10</v>
      </c>
      <c r="H99" s="9" t="s">
        <v>8</v>
      </c>
      <c r="I99" s="10">
        <f>VLOOKUP(A99,'[2]price - 6-2019 rej'!B$5:G$741,4,0)</f>
        <v>7.4090909090909092</v>
      </c>
      <c r="J99" s="14">
        <f>VLOOKUP(A99,'[2]price - 6-2019 rej'!B$5:G$741,6,0)</f>
        <v>5.2631578947368425</v>
      </c>
      <c r="K99" s="14">
        <f>VLOOKUP(A99,'[2]price - 6-2019 rej'!B$5:G$741,5,0)</f>
        <v>10</v>
      </c>
      <c r="L99" s="14">
        <f t="shared" si="1"/>
        <v>6.8001227352726481</v>
      </c>
      <c r="M99" s="18"/>
      <c r="N99" s="18"/>
      <c r="O99" s="18"/>
      <c r="P99" s="18"/>
    </row>
    <row r="100" spans="1:16" ht="16.5" customHeight="1">
      <c r="A100" s="8">
        <v>11770102</v>
      </c>
      <c r="B100" s="17">
        <f>VLOOKUP(A100,'[1]price - 1-2019 rej'!A$5:J$741,8,0)</f>
        <v>0.61829781416615126</v>
      </c>
      <c r="C100" s="17">
        <f>VLOOKUP(A100,'[1]price - 1-2019 rej'!A$5:J$741,10,0)</f>
        <v>0.29472315784906056</v>
      </c>
      <c r="D100" s="17">
        <f>VLOOKUP(A100,'[1]price - 1-2019 rej'!A$5:J$741,9,0)</f>
        <v>8.6979027984788002E-2</v>
      </c>
      <c r="E100" s="9" t="s">
        <v>102</v>
      </c>
      <c r="F100" s="9" t="s">
        <v>229</v>
      </c>
      <c r="G100" s="9" t="s">
        <v>107</v>
      </c>
      <c r="H100" s="9" t="s">
        <v>208</v>
      </c>
      <c r="I100" s="10">
        <f>VLOOKUP(A100,'[2]price - 6-2019 rej'!B$5:G$741,4,0)</f>
        <v>3.3969072164948453</v>
      </c>
      <c r="J100" s="14">
        <f>VLOOKUP(A100,'[2]price - 6-2019 rej'!B$5:G$741,6,0)</f>
        <v>2.4186046511627906</v>
      </c>
      <c r="K100" s="14">
        <f>VLOOKUP(A100,'[2]price - 6-2019 rej'!B$5:G$741,5,0)</f>
        <v>3.6666666666666665</v>
      </c>
      <c r="L100" s="14">
        <f t="shared" si="1"/>
        <v>3.1320422098740011</v>
      </c>
      <c r="M100" s="18"/>
      <c r="N100" s="18"/>
      <c r="O100" s="18"/>
      <c r="P100" s="18"/>
    </row>
    <row r="101" spans="1:16" ht="16.5" customHeight="1">
      <c r="A101" s="8">
        <v>11770202</v>
      </c>
      <c r="B101" s="17">
        <f>VLOOKUP(A101,'[1]price - 1-2019 rej'!A$5:J$741,8,0)</f>
        <v>0.61829781416615126</v>
      </c>
      <c r="C101" s="17">
        <f>VLOOKUP(A101,'[1]price - 1-2019 rej'!A$5:J$741,10,0)</f>
        <v>0.29472315784906056</v>
      </c>
      <c r="D101" s="17">
        <f>VLOOKUP(A101,'[1]price - 1-2019 rej'!A$5:J$741,9,0)</f>
        <v>8.6979027984788002E-2</v>
      </c>
      <c r="E101" s="9" t="s">
        <v>103</v>
      </c>
      <c r="F101" s="9" t="s">
        <v>230</v>
      </c>
      <c r="G101" s="9" t="s">
        <v>231</v>
      </c>
      <c r="H101" s="9" t="s">
        <v>197</v>
      </c>
      <c r="I101" s="10">
        <f>VLOOKUP(A101,'[2]price - 6-2019 rej'!B$5:G$741,4,0)</f>
        <v>4.6585365853658534</v>
      </c>
      <c r="J101" s="14">
        <f>VLOOKUP(A101,'[2]price - 6-2019 rej'!B$5:G$741,6,0)</f>
        <v>4.7777777777777777</v>
      </c>
      <c r="K101" s="14">
        <f>VLOOKUP(A101,'[2]price - 6-2019 rej'!B$5:G$741,5,0)</f>
        <v>5</v>
      </c>
      <c r="L101" s="14">
        <f t="shared" si="1"/>
        <v>4.7233798820364283</v>
      </c>
      <c r="M101" s="18"/>
      <c r="N101" s="18"/>
      <c r="O101" s="18"/>
      <c r="P101" s="18"/>
    </row>
    <row r="102" spans="1:16" ht="16.5" customHeight="1">
      <c r="A102" s="8">
        <v>11800101</v>
      </c>
      <c r="B102" s="17">
        <f>VLOOKUP(A102,'[1]price - 1-2019 rej'!A$5:J$741,8,0)</f>
        <v>0.53733225698885967</v>
      </c>
      <c r="C102" s="17">
        <f>VLOOKUP(A102,'[1]price - 1-2019 rej'!A$5:J$741,10,0)</f>
        <v>0.39748344118937812</v>
      </c>
      <c r="D102" s="17">
        <f>VLOOKUP(A102,'[1]price - 1-2019 rej'!A$5:J$741,9,0)</f>
        <v>6.51843018217622E-2</v>
      </c>
      <c r="E102" s="9" t="s">
        <v>104</v>
      </c>
      <c r="F102" s="9" t="s">
        <v>105</v>
      </c>
      <c r="G102" s="9" t="s">
        <v>26</v>
      </c>
      <c r="H102" s="9" t="s">
        <v>4</v>
      </c>
      <c r="I102" s="10">
        <f>VLOOKUP(A102,'[2]price - 6-2019 rej'!B$5:G$741,4,0)</f>
        <v>3.3152173913043477</v>
      </c>
      <c r="J102" s="14">
        <f>VLOOKUP(A102,'[2]price - 6-2019 rej'!B$5:G$741,6,0)</f>
        <v>2.6315789473684212</v>
      </c>
      <c r="K102" s="14">
        <f>VLOOKUP(A102,'[2]price - 6-2019 rej'!B$5:G$741,5,0)</f>
        <v>5</v>
      </c>
      <c r="L102" s="14">
        <f t="shared" si="1"/>
        <v>3.1533038081486175</v>
      </c>
      <c r="M102" s="18"/>
      <c r="N102" s="18"/>
      <c r="O102" s="18"/>
      <c r="P102" s="18"/>
    </row>
    <row r="103" spans="1:16" ht="16.5" customHeight="1">
      <c r="A103" s="8">
        <v>11800202</v>
      </c>
      <c r="B103" s="17">
        <f>VLOOKUP(A103,'[1]price - 1-2019 rej'!A$5:J$741,8,0)</f>
        <v>0.62794069954131926</v>
      </c>
      <c r="C103" s="17">
        <f>VLOOKUP(A103,'[1]price - 1-2019 rej'!A$5:J$741,10,0)</f>
        <v>0.30923461921603101</v>
      </c>
      <c r="D103" s="17">
        <f>VLOOKUP(A103,'[1]price - 1-2019 rej'!A$5:J$741,9,0)</f>
        <v>6.2824681242649838E-2</v>
      </c>
      <c r="E103" s="9" t="s">
        <v>106</v>
      </c>
      <c r="F103" s="9" t="s">
        <v>232</v>
      </c>
      <c r="G103" s="9" t="s">
        <v>7</v>
      </c>
      <c r="H103" s="9" t="s">
        <v>209</v>
      </c>
      <c r="I103" s="10">
        <f>VLOOKUP(A103,'[2]price - 6-2019 rej'!B$5:G$741,4,0)</f>
        <v>16.767676767676768</v>
      </c>
      <c r="J103" s="14">
        <f>VLOOKUP(A103,'[2]price - 6-2019 rej'!B$5:G$741,6,0)</f>
        <v>17.479166666666668</v>
      </c>
      <c r="K103" s="14">
        <f>VLOOKUP(A103,'[2]price - 6-2019 rej'!B$5:G$741,5,0)</f>
        <v>20.166666666666668</v>
      </c>
      <c r="L103" s="14">
        <f t="shared" si="1"/>
        <v>17.201234532617992</v>
      </c>
      <c r="M103" s="18"/>
      <c r="N103" s="18"/>
      <c r="O103" s="18"/>
      <c r="P103" s="18"/>
    </row>
    <row r="104" spans="1:16" ht="16.5" customHeight="1">
      <c r="A104" s="8">
        <v>11800301</v>
      </c>
      <c r="B104" s="17">
        <f>VLOOKUP(A104,'[1]price - 1-2019 rej'!A$5:J$741,8,0)</f>
        <v>0.62794069954131926</v>
      </c>
      <c r="C104" s="17">
        <f>VLOOKUP(A104,'[1]price - 1-2019 rej'!A$5:J$741,10,0)</f>
        <v>0.30923461921603101</v>
      </c>
      <c r="D104" s="17">
        <f>VLOOKUP(A104,'[1]price - 1-2019 rej'!A$5:J$741,9,0)</f>
        <v>6.2824681242649838E-2</v>
      </c>
      <c r="E104" s="9" t="s">
        <v>108</v>
      </c>
      <c r="F104" s="9" t="s">
        <v>233</v>
      </c>
      <c r="G104" s="9" t="s">
        <v>107</v>
      </c>
      <c r="H104" s="9" t="s">
        <v>210</v>
      </c>
      <c r="I104" s="10">
        <f>VLOOKUP(A104,'[2]price - 6-2019 rej'!B$5:G$741,4,0)</f>
        <v>7.9326923076923075</v>
      </c>
      <c r="J104" s="14">
        <f>VLOOKUP(A104,'[2]price - 6-2019 rej'!B$5:G$741,6,0)</f>
        <v>5.5666666666666664</v>
      </c>
      <c r="K104" s="14">
        <f>VLOOKUP(A104,'[2]price - 6-2019 rej'!B$5:G$741,5,0)</f>
        <v>12.034869371356651</v>
      </c>
      <c r="L104" s="14">
        <f t="shared" si="1"/>
        <v>7.4587532359599997</v>
      </c>
      <c r="M104" s="18"/>
      <c r="N104" s="18"/>
      <c r="O104" s="18"/>
      <c r="P104" s="18"/>
    </row>
    <row r="105" spans="1:16" ht="16.5" customHeight="1">
      <c r="A105" s="8">
        <v>11800701</v>
      </c>
      <c r="B105" s="17">
        <f>VLOOKUP(A105,'[1]price - 1-2019 rej'!A$5:J$741,8,0)</f>
        <v>0.63344677714837438</v>
      </c>
      <c r="C105" s="17">
        <f>VLOOKUP(A105,'[1]price - 1-2019 rej'!A$5:J$741,10,0)</f>
        <v>0.20132277752637168</v>
      </c>
      <c r="D105" s="17">
        <f>VLOOKUP(A105,'[1]price - 1-2019 rej'!A$5:J$741,9,0)</f>
        <v>0.16523044532525399</v>
      </c>
      <c r="E105" s="9" t="s">
        <v>109</v>
      </c>
      <c r="F105" s="9" t="s">
        <v>110</v>
      </c>
      <c r="G105" s="9" t="s">
        <v>11</v>
      </c>
      <c r="H105" s="9" t="s">
        <v>211</v>
      </c>
      <c r="I105" s="10">
        <f>VLOOKUP(A105,'[2]price - 6-2019 rej'!B$5:G$741,4,0)</f>
        <v>35.49593495934959</v>
      </c>
      <c r="J105" s="14">
        <f>VLOOKUP(A105,'[2]price - 6-2019 rej'!B$5:G$741,6,0)</f>
        <v>35</v>
      </c>
      <c r="K105" s="14">
        <f>VLOOKUP(A105,'[2]price - 6-2019 rej'!B$5:G$741,5,0)</f>
        <v>64.166666666666671</v>
      </c>
      <c r="L105" s="14">
        <f t="shared" si="1"/>
        <v>40.133369723661787</v>
      </c>
      <c r="M105" s="18"/>
      <c r="N105" s="18"/>
      <c r="O105" s="18"/>
      <c r="P105" s="18"/>
    </row>
    <row r="106" spans="1:16" ht="16.5" customHeight="1">
      <c r="A106" s="8">
        <v>11800702</v>
      </c>
      <c r="B106" s="17">
        <f>VLOOKUP(A106,'[1]price - 1-2019 rej'!A$5:J$741,8,0)</f>
        <v>0.63344677714837438</v>
      </c>
      <c r="C106" s="17">
        <f>VLOOKUP(A106,'[1]price - 1-2019 rej'!A$5:J$741,10,0)</f>
        <v>0.20132277752637168</v>
      </c>
      <c r="D106" s="17">
        <f>VLOOKUP(A106,'[1]price - 1-2019 rej'!A$5:J$741,9,0)</f>
        <v>0.16523044532525399</v>
      </c>
      <c r="E106" s="9" t="s">
        <v>109</v>
      </c>
      <c r="F106" s="9" t="s">
        <v>112</v>
      </c>
      <c r="G106" s="9" t="s">
        <v>111</v>
      </c>
      <c r="H106" s="9" t="s">
        <v>212</v>
      </c>
      <c r="I106" s="10">
        <f>VLOOKUP(A106,'[2]price - 6-2019 rej'!B$5:G$741,4,0)</f>
        <v>23.170542635658915</v>
      </c>
      <c r="J106" s="14">
        <f>VLOOKUP(A106,'[2]price - 6-2019 rej'!B$5:G$741,6,0)</f>
        <v>25</v>
      </c>
      <c r="K106" s="14">
        <f>VLOOKUP(A106,'[2]price - 6-2019 rej'!B$5:G$741,5,0)</f>
        <v>25</v>
      </c>
      <c r="L106" s="14">
        <f t="shared" si="1"/>
        <v>23.841136128627785</v>
      </c>
      <c r="M106" s="18"/>
      <c r="N106" s="18"/>
      <c r="O106" s="18"/>
      <c r="P106" s="18"/>
    </row>
    <row r="107" spans="1:16" ht="16.5" customHeight="1">
      <c r="A107" s="8">
        <v>12110101</v>
      </c>
      <c r="B107" s="17">
        <f>VLOOKUP(A107,'[1]price - 1-2019 rej'!A$5:J$741,8,0)</f>
        <v>0.55689253187291021</v>
      </c>
      <c r="C107" s="17">
        <f>VLOOKUP(A107,'[1]price - 1-2019 rej'!A$5:J$741,10,0)</f>
        <v>0.37417232218158075</v>
      </c>
      <c r="D107" s="17">
        <f>VLOOKUP(A107,'[1]price - 1-2019 rej'!A$5:J$741,9,0)</f>
        <v>6.8935145945509008E-2</v>
      </c>
      <c r="E107" s="9" t="s">
        <v>114</v>
      </c>
      <c r="F107" s="9" t="s">
        <v>113</v>
      </c>
      <c r="G107" s="9" t="s">
        <v>9</v>
      </c>
      <c r="H107" s="9" t="s">
        <v>213</v>
      </c>
      <c r="I107" s="10">
        <f>VLOOKUP(A107,'[2]price - 6-2019 rej'!B$5:G$741,4,0)</f>
        <v>15.313131313131313</v>
      </c>
      <c r="J107" s="14">
        <f>VLOOKUP(A107,'[2]price - 6-2019 rej'!B$5:G$741,6,0)</f>
        <v>12</v>
      </c>
      <c r="K107" s="14">
        <f>VLOOKUP(A107,'[2]price - 6-2019 rej'!B$5:G$741,5,0)</f>
        <v>12.25</v>
      </c>
      <c r="L107" s="14">
        <f t="shared" si="1"/>
        <v>13.862291871883494</v>
      </c>
      <c r="M107" s="18"/>
      <c r="N107" s="18"/>
      <c r="O107" s="18"/>
      <c r="P107" s="18"/>
    </row>
    <row r="108" spans="1:16" ht="16.5" customHeight="1">
      <c r="A108" s="8">
        <v>12110202</v>
      </c>
      <c r="B108" s="17">
        <f>VLOOKUP(A108,'[1]price - 1-2019 rej'!A$5:J$741,8,0)</f>
        <v>0.55689253187291021</v>
      </c>
      <c r="C108" s="17">
        <f>VLOOKUP(A108,'[1]price - 1-2019 rej'!A$5:J$741,10,0)</f>
        <v>0.37417232218158075</v>
      </c>
      <c r="D108" s="17">
        <f>VLOOKUP(A108,'[1]price - 1-2019 rej'!A$5:J$741,9,0)</f>
        <v>6.8935145945509008E-2</v>
      </c>
      <c r="E108" s="9" t="s">
        <v>115</v>
      </c>
      <c r="F108" s="9" t="s">
        <v>117</v>
      </c>
      <c r="G108" s="9" t="s">
        <v>11</v>
      </c>
      <c r="H108" s="9" t="s">
        <v>116</v>
      </c>
      <c r="I108" s="10">
        <f>VLOOKUP(A108,'[2]price - 6-2019 rej'!B$5:G$741,4,0)</f>
        <v>10.661016949152541</v>
      </c>
      <c r="J108" s="14">
        <f>VLOOKUP(A108,'[2]price - 6-2019 rej'!B$5:G$741,6,0)</f>
        <v>13.25</v>
      </c>
      <c r="K108" s="14">
        <f>VLOOKUP(A108,'[2]price - 6-2019 rej'!B$5:G$741,5,0)</f>
        <v>12.875</v>
      </c>
      <c r="L108" s="14">
        <f t="shared" si="1"/>
        <v>11.782363994107941</v>
      </c>
      <c r="M108" s="18"/>
      <c r="N108" s="18"/>
      <c r="O108" s="18"/>
      <c r="P108" s="18"/>
    </row>
    <row r="109" spans="1:16" ht="16.5" customHeight="1">
      <c r="A109" s="8">
        <v>12120201</v>
      </c>
      <c r="B109" s="17">
        <f>VLOOKUP(A109,'[1]price - 1-2019 rej'!A$5:J$741,8,0)</f>
        <v>0.67158620203049968</v>
      </c>
      <c r="C109" s="17">
        <f>VLOOKUP(A109,'[1]price - 1-2019 rej'!A$5:J$741,10,0)</f>
        <v>0.24233566043225888</v>
      </c>
      <c r="D109" s="17">
        <f>VLOOKUP(A109,'[1]price - 1-2019 rej'!A$5:J$741,9,0)</f>
        <v>8.6078137537241486E-2</v>
      </c>
      <c r="E109" s="9" t="s">
        <v>159</v>
      </c>
      <c r="F109" s="9"/>
      <c r="G109" s="9"/>
      <c r="H109" s="9" t="s">
        <v>8</v>
      </c>
      <c r="I109" s="10">
        <f>VLOOKUP(A109,'[2]price - 6-2019 rej'!B$5:G$741,4,0)</f>
        <v>39.907692307692308</v>
      </c>
      <c r="J109" s="14">
        <f>VLOOKUP(A109,'[2]price - 6-2019 rej'!B$5:G$741,6,0)</f>
        <v>42.615384615384613</v>
      </c>
      <c r="K109" s="14">
        <f>VLOOKUP(A109,'[2]price - 6-2019 rej'!B$5:G$741,5,0)</f>
        <v>48</v>
      </c>
      <c r="L109" s="14">
        <f t="shared" si="1"/>
        <v>41.26043348585641</v>
      </c>
      <c r="M109" s="18"/>
      <c r="N109" s="18"/>
      <c r="O109" s="18"/>
      <c r="P109" s="18"/>
    </row>
    <row r="110" spans="1:16" ht="16.5" customHeight="1">
      <c r="A110" s="8">
        <v>12120301</v>
      </c>
      <c r="B110" s="17">
        <f>VLOOKUP(A110,'[1]price - 1-2019 rej'!A$5:J$741,8,0)</f>
        <v>0.67158620203049968</v>
      </c>
      <c r="C110" s="17">
        <f>VLOOKUP(A110,'[1]price - 1-2019 rej'!A$5:J$741,10,0)</f>
        <v>0.24233566043225888</v>
      </c>
      <c r="D110" s="17">
        <f>VLOOKUP(A110,'[1]price - 1-2019 rej'!A$5:J$741,9,0)</f>
        <v>8.6078137537241486E-2</v>
      </c>
      <c r="E110" s="9" t="s">
        <v>118</v>
      </c>
      <c r="F110" s="9" t="s">
        <v>33</v>
      </c>
      <c r="G110" s="9" t="s">
        <v>31</v>
      </c>
      <c r="H110" s="9" t="s">
        <v>196</v>
      </c>
      <c r="I110" s="10">
        <f>VLOOKUP(A110,'[2]price - 6-2019 rej'!B$5:G$741,4,0)</f>
        <v>18.519801980198018</v>
      </c>
      <c r="J110" s="14">
        <f>VLOOKUP(A110,'[2]price - 6-2019 rej'!B$5:G$741,6,0)</f>
        <v>18.733333333333334</v>
      </c>
      <c r="K110" s="14">
        <f>VLOOKUP(A110,'[2]price - 6-2019 rej'!B$5:G$741,5,0)</f>
        <v>20</v>
      </c>
      <c r="L110" s="14">
        <f t="shared" si="1"/>
        <v>18.698960930413929</v>
      </c>
      <c r="M110" s="18"/>
      <c r="N110" s="18"/>
      <c r="O110" s="18"/>
      <c r="P110" s="18"/>
    </row>
    <row r="111" spans="1:16" ht="16.5" customHeight="1">
      <c r="A111" s="8">
        <v>11910101</v>
      </c>
      <c r="B111" s="17">
        <f>VLOOKUP(A111,'[1]price - 1-2019 rej'!A$5:J$741,8,0)</f>
        <v>0.49553165037360525</v>
      </c>
      <c r="C111" s="17">
        <f>VLOOKUP(A111,'[1]price - 1-2019 rej'!A$5:J$741,10,0)</f>
        <v>0.43393277988168538</v>
      </c>
      <c r="D111" s="17">
        <f>VLOOKUP(A111,'[1]price - 1-2019 rej'!A$5:J$741,9,0)</f>
        <v>7.0535569744709412E-2</v>
      </c>
      <c r="E111" s="9" t="s">
        <v>120</v>
      </c>
      <c r="F111" s="9"/>
      <c r="G111" s="9"/>
      <c r="H111" s="9" t="s">
        <v>214</v>
      </c>
      <c r="I111" s="10">
        <f>VLOOKUP(A111,'[2]price - 6-2019 rej'!B$5:G$741,4,0)</f>
        <v>10.333333333333334</v>
      </c>
      <c r="J111" s="14">
        <f>VLOOKUP(A111,'[2]price - 6-2019 rej'!B$5:G$741,6,0)</f>
        <v>6.5185185185185182</v>
      </c>
      <c r="K111" s="14">
        <f>VLOOKUP(A111,'[2]price - 6-2019 rej'!B$5:G$741,5,0)</f>
        <v>12.4</v>
      </c>
      <c r="L111" s="14">
        <f t="shared" si="1"/>
        <v>8.8237336468126362</v>
      </c>
      <c r="M111" s="18"/>
      <c r="N111" s="18"/>
      <c r="O111" s="18"/>
      <c r="P111" s="18"/>
    </row>
    <row r="112" spans="1:16" ht="16.5" customHeight="1">
      <c r="A112" s="8">
        <v>11910201</v>
      </c>
      <c r="B112" s="17">
        <f>VLOOKUP(A112,'[1]price - 1-2019 rej'!A$5:J$741,8,0)</f>
        <v>0.49553165037360525</v>
      </c>
      <c r="C112" s="17">
        <f>VLOOKUP(A112,'[1]price - 1-2019 rej'!A$5:J$741,10,0)</f>
        <v>0.43393277988168538</v>
      </c>
      <c r="D112" s="17">
        <f>VLOOKUP(A112,'[1]price - 1-2019 rej'!A$5:J$741,9,0)</f>
        <v>7.0535569744709412E-2</v>
      </c>
      <c r="E112" s="9" t="s">
        <v>121</v>
      </c>
      <c r="F112" s="9"/>
      <c r="G112" s="9"/>
      <c r="H112" s="9" t="s">
        <v>214</v>
      </c>
      <c r="I112" s="10">
        <f>VLOOKUP(A112,'[2]price - 6-2019 rej'!B$5:G$741,4,0)</f>
        <v>9.3888888888888893</v>
      </c>
      <c r="J112" s="14">
        <f>VLOOKUP(A112,'[2]price - 6-2019 rej'!B$5:G$741,6,0)</f>
        <v>6.6607142857142856</v>
      </c>
      <c r="K112" s="14">
        <f>VLOOKUP(A112,'[2]price - 6-2019 rej'!B$5:G$741,5,0)</f>
        <v>12</v>
      </c>
      <c r="L112" s="14">
        <f t="shared" si="1"/>
        <v>8.3892207092196838</v>
      </c>
      <c r="M112" s="18"/>
      <c r="N112" s="18"/>
      <c r="O112" s="18"/>
      <c r="P112" s="18"/>
    </row>
    <row r="113" spans="1:16" ht="16.5" customHeight="1">
      <c r="A113" s="8">
        <v>11910301</v>
      </c>
      <c r="B113" s="17">
        <f>VLOOKUP(A113,'[1]price - 1-2019 rej'!A$5:J$741,8,0)</f>
        <v>0.49553165037360525</v>
      </c>
      <c r="C113" s="17">
        <f>VLOOKUP(A113,'[1]price - 1-2019 rej'!A$5:J$741,10,0)</f>
        <v>0.43393277988168538</v>
      </c>
      <c r="D113" s="17">
        <f>VLOOKUP(A113,'[1]price - 1-2019 rej'!A$5:J$741,9,0)</f>
        <v>7.0535569744709412E-2</v>
      </c>
      <c r="E113" s="9" t="s">
        <v>122</v>
      </c>
      <c r="F113" s="9"/>
      <c r="G113" s="9"/>
      <c r="H113" s="9" t="s">
        <v>214</v>
      </c>
      <c r="I113" s="10">
        <f>VLOOKUP(A113,'[2]price - 6-2019 rej'!B$5:G$741,4,0)</f>
        <v>28.03921568627451</v>
      </c>
      <c r="J113" s="14">
        <f>VLOOKUP(A113,'[2]price - 6-2019 rej'!B$5:G$741,6,0)</f>
        <v>19.666666666666668</v>
      </c>
      <c r="K113" s="14">
        <f>VLOOKUP(A113,'[2]price - 6-2019 rej'!B$5:G$741,5,0)</f>
        <v>28.75</v>
      </c>
      <c r="L113" s="14">
        <f t="shared" si="1"/>
        <v>24.456227792034632</v>
      </c>
      <c r="M113" s="18"/>
      <c r="N113" s="18"/>
      <c r="O113" s="18"/>
      <c r="P113" s="18"/>
    </row>
    <row r="114" spans="1:16" ht="16.5" customHeight="1">
      <c r="A114" s="8">
        <v>11910401</v>
      </c>
      <c r="B114" s="17">
        <f>VLOOKUP(A114,'[1]price - 1-2019 rej'!A$5:J$741,8,0)</f>
        <v>0.49553165037360525</v>
      </c>
      <c r="C114" s="17">
        <f>VLOOKUP(A114,'[1]price - 1-2019 rej'!A$5:J$741,10,0)</f>
        <v>0.43393277988168538</v>
      </c>
      <c r="D114" s="17">
        <f>VLOOKUP(A114,'[1]price - 1-2019 rej'!A$5:J$741,9,0)</f>
        <v>7.0535569744709412E-2</v>
      </c>
      <c r="E114" s="9" t="s">
        <v>123</v>
      </c>
      <c r="F114" s="9"/>
      <c r="G114" s="9"/>
      <c r="H114" s="9" t="s">
        <v>214</v>
      </c>
      <c r="I114" s="10">
        <f>VLOOKUP(A114,'[2]price - 6-2019 rej'!B$5:G$741,4,0)</f>
        <v>7.0185185185185182</v>
      </c>
      <c r="J114" s="14">
        <f>VLOOKUP(A114,'[2]price - 6-2019 rej'!B$5:G$741,6,0)</f>
        <v>4.7307692307692308</v>
      </c>
      <c r="K114" s="14">
        <f>VLOOKUP(A114,'[2]price - 6-2019 rej'!B$5:G$741,5,0)</f>
        <v>9.5</v>
      </c>
      <c r="L114" s="14">
        <f t="shared" si="1"/>
        <v>6.2008218205203676</v>
      </c>
      <c r="M114" s="18"/>
      <c r="N114" s="18"/>
      <c r="O114" s="18"/>
      <c r="P114" s="18"/>
    </row>
    <row r="115" spans="1:16" ht="16.5" customHeight="1">
      <c r="A115" s="8">
        <v>11910501</v>
      </c>
      <c r="B115" s="17">
        <f>VLOOKUP(A115,'[1]price - 1-2019 rej'!A$5:J$741,8,0)</f>
        <v>0.49553165037360525</v>
      </c>
      <c r="C115" s="17">
        <f>VLOOKUP(A115,'[1]price - 1-2019 rej'!A$5:J$741,10,0)</f>
        <v>0.43393277988168538</v>
      </c>
      <c r="D115" s="17">
        <f>VLOOKUP(A115,'[1]price - 1-2019 rej'!A$5:J$741,9,0)</f>
        <v>7.0535569744709412E-2</v>
      </c>
      <c r="E115" s="9" t="s">
        <v>124</v>
      </c>
      <c r="F115" s="9"/>
      <c r="G115" s="9"/>
      <c r="H115" s="9" t="s">
        <v>214</v>
      </c>
      <c r="I115" s="10">
        <f>VLOOKUP(A115,'[2]price - 6-2019 rej'!B$5:G$741,4,0)</f>
        <v>6.9245283018867925</v>
      </c>
      <c r="J115" s="14">
        <f>VLOOKUP(A115,'[2]price - 6-2019 rej'!B$5:G$741,6,0)</f>
        <v>5.115384615384615</v>
      </c>
      <c r="K115" s="14">
        <f>VLOOKUP(A115,'[2]price - 6-2019 rej'!B$5:G$741,5,0)</f>
        <v>9</v>
      </c>
      <c r="L115" s="14">
        <f t="shared" si="1"/>
        <v>6.2858761315129374</v>
      </c>
      <c r="M115" s="18"/>
      <c r="N115" s="18"/>
      <c r="O115" s="18"/>
      <c r="P115" s="18"/>
    </row>
    <row r="116" spans="1:16" ht="16.5" customHeight="1">
      <c r="A116" s="8">
        <v>11910601</v>
      </c>
      <c r="B116" s="17">
        <f>VLOOKUP(A116,'[1]price - 1-2019 rej'!A$5:J$741,8,0)</f>
        <v>0.49553165037360525</v>
      </c>
      <c r="C116" s="17">
        <f>VLOOKUP(A116,'[1]price - 1-2019 rej'!A$5:J$741,10,0)</f>
        <v>0.43393277988168538</v>
      </c>
      <c r="D116" s="17">
        <f>VLOOKUP(A116,'[1]price - 1-2019 rej'!A$5:J$741,9,0)</f>
        <v>7.0535569744709412E-2</v>
      </c>
      <c r="E116" s="9" t="s">
        <v>125</v>
      </c>
      <c r="F116" s="9"/>
      <c r="G116" s="9"/>
      <c r="H116" s="9" t="s">
        <v>214</v>
      </c>
      <c r="I116" s="10">
        <f>VLOOKUP(A116,'[2]price - 6-2019 rej'!B$5:G$741,4,0)</f>
        <v>7.2777777777777777</v>
      </c>
      <c r="J116" s="14">
        <f>VLOOKUP(A116,'[2]price - 6-2019 rej'!B$5:G$741,6,0)</f>
        <v>5.3928571428571432</v>
      </c>
      <c r="K116" s="14">
        <f>VLOOKUP(A116,'[2]price - 6-2019 rej'!B$5:G$741,5,0)</f>
        <v>8</v>
      </c>
      <c r="L116" s="14">
        <f t="shared" si="1"/>
        <v>6.5107912827370509</v>
      </c>
      <c r="M116" s="18"/>
      <c r="N116" s="18"/>
      <c r="O116" s="18"/>
      <c r="P116" s="18"/>
    </row>
    <row r="117" spans="1:16" ht="16.5" customHeight="1">
      <c r="A117" s="8">
        <v>11920101</v>
      </c>
      <c r="B117" s="17">
        <f>VLOOKUP(A117,'[1]price - 1-2019 rej'!A$5:J$741,8,0)</f>
        <v>0.61688265429574374</v>
      </c>
      <c r="C117" s="17">
        <f>VLOOKUP(A117,'[1]price - 1-2019 rej'!A$5:J$741,10,0)</f>
        <v>0.29627494071626237</v>
      </c>
      <c r="D117" s="17">
        <f>VLOOKUP(A117,'[1]price - 1-2019 rej'!A$5:J$741,9,0)</f>
        <v>8.6842404987994018E-2</v>
      </c>
      <c r="E117" s="9" t="s">
        <v>127</v>
      </c>
      <c r="F117" s="9" t="s">
        <v>126</v>
      </c>
      <c r="G117" s="9" t="s">
        <v>7</v>
      </c>
      <c r="H117" s="9" t="s">
        <v>4</v>
      </c>
      <c r="I117" s="10">
        <f>VLOOKUP(A117,'[2]price - 6-2019 rej'!B$5:G$741,4,0)</f>
        <v>1.84375</v>
      </c>
      <c r="J117" s="14">
        <f>VLOOKUP(A117,'[2]price - 6-2019 rej'!B$5:G$741,6,0)</f>
        <v>1.5</v>
      </c>
      <c r="K117" s="14">
        <f>VLOOKUP(A117,'[2]price - 6-2019 rej'!B$5:G$741,5,0)</f>
        <v>2</v>
      </c>
      <c r="L117" s="14">
        <f t="shared" si="1"/>
        <v>1.7554746149081588</v>
      </c>
      <c r="M117" s="18"/>
      <c r="N117" s="18"/>
      <c r="O117" s="18"/>
      <c r="P117" s="18"/>
    </row>
    <row r="118" spans="1:16" ht="16.5" customHeight="1">
      <c r="A118" s="8">
        <v>11930101</v>
      </c>
      <c r="B118" s="17">
        <f>VLOOKUP(A118,'[1]price - 1-2019 rej'!A$5:J$741,8,0)</f>
        <v>0.49553165037360525</v>
      </c>
      <c r="C118" s="17">
        <f>VLOOKUP(A118,'[1]price - 1-2019 rej'!A$5:J$741,10,0)</f>
        <v>0.43393277988168538</v>
      </c>
      <c r="D118" s="17">
        <f>VLOOKUP(A118,'[1]price - 1-2019 rej'!A$5:J$741,9,0)</f>
        <v>7.0535569744709412E-2</v>
      </c>
      <c r="E118" s="9" t="s">
        <v>128</v>
      </c>
      <c r="F118" s="9"/>
      <c r="G118" s="9" t="s">
        <v>9</v>
      </c>
      <c r="H118" s="9" t="s">
        <v>8</v>
      </c>
      <c r="I118" s="10">
        <f>VLOOKUP(A118,'[2]price - 6-2019 rej'!B$5:G$741,4,0)</f>
        <v>26.854166666666668</v>
      </c>
      <c r="J118" s="14">
        <f>VLOOKUP(A118,'[2]price - 6-2019 rej'!B$5:G$741,6,0)</f>
        <v>36.695652173913047</v>
      </c>
      <c r="K118" s="14">
        <f>VLOOKUP(A118,'[2]price - 6-2019 rej'!B$5:G$741,5,0)</f>
        <v>35</v>
      </c>
      <c r="L118" s="14">
        <f t="shared" si="1"/>
        <v>31.699280826203523</v>
      </c>
      <c r="M118" s="18"/>
      <c r="N118" s="18"/>
      <c r="O118" s="18"/>
      <c r="P118" s="18"/>
    </row>
    <row r="119" spans="1:16" ht="16.5" customHeight="1">
      <c r="A119" s="8">
        <v>11930206</v>
      </c>
      <c r="B119" s="17">
        <f>VLOOKUP(A119,'[1]price - 1-2019 rej'!A$5:J$741,8,0)</f>
        <v>0.47468554629761206</v>
      </c>
      <c r="C119" s="17">
        <f>VLOOKUP(A119,'[1]price - 1-2019 rej'!A$5:J$741,10,0)</f>
        <v>0.44300404919619119</v>
      </c>
      <c r="D119" s="17">
        <f>VLOOKUP(A119,'[1]price - 1-2019 rej'!A$5:J$741,9,0)</f>
        <v>8.2310404506196713E-2</v>
      </c>
      <c r="E119" s="9" t="s">
        <v>129</v>
      </c>
      <c r="F119" s="9" t="s">
        <v>232</v>
      </c>
      <c r="G119" s="9" t="s">
        <v>7</v>
      </c>
      <c r="H119" s="9" t="s">
        <v>211</v>
      </c>
      <c r="I119" s="10">
        <f>VLOOKUP(A119,'[2]price - 6-2019 rej'!B$5:G$741,4,0)</f>
        <v>18.956043956043956</v>
      </c>
      <c r="J119" s="14">
        <f>VLOOKUP(A119,'[2]price - 6-2019 rej'!B$5:G$741,6,0)</f>
        <v>17.666666666666668</v>
      </c>
      <c r="K119" s="14">
        <f>VLOOKUP(A119,'[2]price - 6-2019 rej'!B$5:G$741,5,0)</f>
        <v>20.083333333333332</v>
      </c>
      <c r="L119" s="14">
        <f t="shared" si="1"/>
        <v>18.477632240548434</v>
      </c>
      <c r="M119" s="18"/>
      <c r="N119" s="18"/>
      <c r="O119" s="18"/>
      <c r="P119" s="18"/>
    </row>
    <row r="120" spans="1:16" ht="16.5" customHeight="1">
      <c r="A120" s="8">
        <v>11930401</v>
      </c>
      <c r="B120" s="17">
        <f>VLOOKUP(A120,'[1]price - 1-2019 rej'!A$5:J$741,8,0)</f>
        <v>0.61829781416615126</v>
      </c>
      <c r="C120" s="17">
        <f>VLOOKUP(A120,'[1]price - 1-2019 rej'!A$5:J$741,10,0)</f>
        <v>0.29472315784906056</v>
      </c>
      <c r="D120" s="17">
        <f>VLOOKUP(A120,'[1]price - 1-2019 rej'!A$5:J$741,9,0)</f>
        <v>8.6979027984788002E-2</v>
      </c>
      <c r="E120" s="9" t="s">
        <v>131</v>
      </c>
      <c r="F120" s="9" t="s">
        <v>130</v>
      </c>
      <c r="G120" s="9" t="s">
        <v>7</v>
      </c>
      <c r="H120" s="9" t="s">
        <v>215</v>
      </c>
      <c r="I120" s="10">
        <f>VLOOKUP(A120,'[2]price - 6-2019 rej'!B$5:G$741,4,0)</f>
        <v>5.5121951219512191</v>
      </c>
      <c r="J120" s="14">
        <f>VLOOKUP(A120,'[2]price - 6-2019 rej'!B$5:G$741,6,0)</f>
        <v>5.1111111111111107</v>
      </c>
      <c r="K120" s="14">
        <f>VLOOKUP(A120,'[2]price - 6-2019 rej'!B$5:G$741,5,0)</f>
        <v>6.5</v>
      </c>
      <c r="L120" s="14">
        <f t="shared" si="1"/>
        <v>5.4799046838449703</v>
      </c>
      <c r="M120" s="18"/>
      <c r="N120" s="18"/>
      <c r="O120" s="18"/>
      <c r="P120" s="18"/>
    </row>
    <row r="121" spans="1:16" ht="16.5" customHeight="1">
      <c r="A121" s="8">
        <v>11930502</v>
      </c>
      <c r="B121" s="17">
        <f>VLOOKUP(A121,'[1]price - 1-2019 rej'!A$5:J$741,8,0)</f>
        <v>0.43479628943189763</v>
      </c>
      <c r="C121" s="17">
        <f>VLOOKUP(A121,'[1]price - 1-2019 rej'!A$5:J$741,10,0)</f>
        <v>0.52774111977489202</v>
      </c>
      <c r="D121" s="17">
        <f>VLOOKUP(A121,'[1]price - 1-2019 rej'!A$5:J$741,9,0)</f>
        <v>3.7462590793210501E-2</v>
      </c>
      <c r="E121" s="9" t="s">
        <v>132</v>
      </c>
      <c r="F121" s="9"/>
      <c r="G121" s="9" t="s">
        <v>107</v>
      </c>
      <c r="H121" s="9" t="s">
        <v>216</v>
      </c>
      <c r="I121" s="10">
        <f>VLOOKUP(A121,'[2]price - 6-2019 rej'!B$5:G$741,4,0)</f>
        <v>13.638888888888889</v>
      </c>
      <c r="J121" s="14">
        <f>VLOOKUP(A121,'[2]price - 6-2019 rej'!B$5:G$741,6,0)</f>
        <v>8.7549019607843146</v>
      </c>
      <c r="K121" s="14">
        <f>VLOOKUP(A121,'[2]price - 6-2019 rej'!B$5:G$741,5,0)</f>
        <v>17.818181818181817</v>
      </c>
      <c r="L121" s="14">
        <f t="shared" si="1"/>
        <v>11.217975299300106</v>
      </c>
      <c r="M121" s="18"/>
      <c r="N121" s="18"/>
      <c r="O121" s="18"/>
      <c r="P121" s="18"/>
    </row>
    <row r="122" spans="1:16" ht="16.5" customHeight="1">
      <c r="A122" s="8">
        <v>11930602</v>
      </c>
      <c r="B122" s="17">
        <f>VLOOKUP(A122,'[1]price - 1-2019 rej'!A$5:J$741,8,0)</f>
        <v>0.47468554629761206</v>
      </c>
      <c r="C122" s="17">
        <f>VLOOKUP(A122,'[1]price - 1-2019 rej'!A$5:J$741,10,0)</f>
        <v>0.44300404919619119</v>
      </c>
      <c r="D122" s="17">
        <f>VLOOKUP(A122,'[1]price - 1-2019 rej'!A$5:J$741,9,0)</f>
        <v>8.2310404506196713E-2</v>
      </c>
      <c r="E122" s="9" t="s">
        <v>133</v>
      </c>
      <c r="F122" s="9" t="s">
        <v>234</v>
      </c>
      <c r="G122" s="9" t="s">
        <v>9</v>
      </c>
      <c r="H122" s="9" t="s">
        <v>217</v>
      </c>
      <c r="I122" s="10">
        <f>VLOOKUP(A122,'[2]price - 6-2019 rej'!B$5:G$741,4,0)</f>
        <v>5.5204918032786887</v>
      </c>
      <c r="J122" s="14">
        <f>VLOOKUP(A122,'[2]price - 6-2019 rej'!B$5:G$741,6,0)</f>
        <v>3.6507936507936507</v>
      </c>
      <c r="K122" s="14">
        <f>VLOOKUP(A122,'[2]price - 6-2019 rej'!B$5:G$741,5,0)</f>
        <v>6.166666666666667</v>
      </c>
      <c r="L122" s="14">
        <f t="shared" si="1"/>
        <v>4.7453948653403799</v>
      </c>
      <c r="M122" s="18"/>
      <c r="N122" s="18"/>
      <c r="O122" s="18"/>
      <c r="P122" s="18"/>
    </row>
    <row r="123" spans="1:16" ht="16.5" customHeight="1">
      <c r="A123" s="8">
        <v>11930701</v>
      </c>
      <c r="B123" s="17">
        <f>VLOOKUP(A123,'[1]price - 1-2019 rej'!A$5:J$741,8,0)</f>
        <v>0.47468554629761206</v>
      </c>
      <c r="C123" s="17">
        <f>VLOOKUP(A123,'[1]price - 1-2019 rej'!A$5:J$741,10,0)</f>
        <v>0.44300404919619119</v>
      </c>
      <c r="D123" s="17">
        <f>VLOOKUP(A123,'[1]price - 1-2019 rej'!A$5:J$741,9,0)</f>
        <v>8.2310404506196713E-2</v>
      </c>
      <c r="E123" s="9" t="s">
        <v>134</v>
      </c>
      <c r="F123" s="9" t="s">
        <v>12</v>
      </c>
      <c r="G123" s="9" t="s">
        <v>7</v>
      </c>
      <c r="H123" s="9" t="s">
        <v>218</v>
      </c>
      <c r="I123" s="10">
        <f>VLOOKUP(A123,'[2]price - 6-2019 rej'!B$5:G$741,4,0)</f>
        <v>6.0326086956521738</v>
      </c>
      <c r="J123" s="14">
        <f>VLOOKUP(A123,'[2]price - 6-2019 rej'!B$5:G$741,6,0)</f>
        <v>5.0476190476190474</v>
      </c>
      <c r="K123" s="14">
        <f>VLOOKUP(A123,'[2]price - 6-2019 rej'!B$5:G$741,5,0)</f>
        <v>6.5</v>
      </c>
      <c r="L123" s="14">
        <f t="shared" si="1"/>
        <v>5.6347254604807162</v>
      </c>
      <c r="M123" s="18"/>
      <c r="N123" s="18"/>
      <c r="O123" s="18"/>
      <c r="P123" s="18"/>
    </row>
    <row r="124" spans="1:16" ht="16.5" customHeight="1">
      <c r="A124" s="8">
        <v>11930801</v>
      </c>
      <c r="B124" s="17">
        <f>VLOOKUP(A124,'[1]price - 1-2019 rej'!A$5:J$741,8,0)</f>
        <v>0.47468554629761206</v>
      </c>
      <c r="C124" s="17">
        <f>VLOOKUP(A124,'[1]price - 1-2019 rej'!A$5:J$741,10,0)</f>
        <v>0.44300404919619119</v>
      </c>
      <c r="D124" s="17">
        <f>VLOOKUP(A124,'[1]price - 1-2019 rej'!A$5:J$741,9,0)</f>
        <v>8.2310404506196713E-2</v>
      </c>
      <c r="E124" s="9" t="s">
        <v>135</v>
      </c>
      <c r="F124" s="9" t="s">
        <v>235</v>
      </c>
      <c r="G124" s="9" t="s">
        <v>9</v>
      </c>
      <c r="H124" s="9" t="s">
        <v>219</v>
      </c>
      <c r="I124" s="10">
        <f>VLOOKUP(A124,'[2]price - 6-2019 rej'!B$5:G$741,4,0)</f>
        <v>3.665137614678899</v>
      </c>
      <c r="J124" s="14">
        <f>VLOOKUP(A124,'[2]price - 6-2019 rej'!B$5:G$741,6,0)</f>
        <v>2.0441176470588234</v>
      </c>
      <c r="K124" s="14">
        <f>VLOOKUP(A124,'[2]price - 6-2019 rej'!B$5:G$741,5,0)</f>
        <v>4.5</v>
      </c>
      <c r="L124" s="14">
        <f t="shared" si="1"/>
        <v>3.0157370658381146</v>
      </c>
      <c r="M124" s="18"/>
      <c r="N124" s="18"/>
      <c r="O124" s="18"/>
      <c r="P124" s="18"/>
    </row>
    <row r="125" spans="1:16" ht="16.5" customHeight="1">
      <c r="A125" s="8">
        <v>11930901</v>
      </c>
      <c r="B125" s="17">
        <f>VLOOKUP(A125,'[1]price - 1-2019 rej'!A$5:J$741,8,0)</f>
        <v>0.47468554629761206</v>
      </c>
      <c r="C125" s="17">
        <f>VLOOKUP(A125,'[1]price - 1-2019 rej'!A$5:J$741,10,0)</f>
        <v>0.44300404919619119</v>
      </c>
      <c r="D125" s="17">
        <f>VLOOKUP(A125,'[1]price - 1-2019 rej'!A$5:J$741,9,0)</f>
        <v>8.2310404506196713E-2</v>
      </c>
      <c r="E125" s="9" t="s">
        <v>136</v>
      </c>
      <c r="F125" s="9" t="s">
        <v>12</v>
      </c>
      <c r="G125" s="9" t="s">
        <v>7</v>
      </c>
      <c r="H125" s="9" t="s">
        <v>220</v>
      </c>
      <c r="I125" s="10">
        <f>VLOOKUP(A125,'[2]price - 6-2019 rej'!B$5:G$741,4,0)</f>
        <v>11.962121212121213</v>
      </c>
      <c r="J125" s="14">
        <f>VLOOKUP(A125,'[2]price - 6-2019 rej'!B$5:G$741,6,0)</f>
        <v>6.541666666666667</v>
      </c>
      <c r="K125" s="14">
        <f>VLOOKUP(A125,'[2]price - 6-2019 rej'!B$5:G$741,5,0)</f>
        <v>14.571428571428571</v>
      </c>
      <c r="L125" s="14">
        <f t="shared" si="1"/>
        <v>9.7756110442265332</v>
      </c>
      <c r="M125" s="18"/>
      <c r="N125" s="18"/>
      <c r="O125" s="18"/>
      <c r="P125" s="18"/>
    </row>
    <row r="126" spans="1:16" ht="16.5" customHeight="1">
      <c r="A126" s="8">
        <v>11931002</v>
      </c>
      <c r="B126" s="17">
        <f>VLOOKUP(A126,'[1]price - 1-2019 rej'!A$5:J$741,8,0)</f>
        <v>0.43479628943189763</v>
      </c>
      <c r="C126" s="17">
        <f>VLOOKUP(A126,'[1]price - 1-2019 rej'!A$5:J$741,10,0)</f>
        <v>0.52774111977489202</v>
      </c>
      <c r="D126" s="17">
        <f>VLOOKUP(A126,'[1]price - 1-2019 rej'!A$5:J$741,9,0)</f>
        <v>3.7462590793210501E-2</v>
      </c>
      <c r="E126" s="9" t="s">
        <v>137</v>
      </c>
      <c r="F126" s="9" t="s">
        <v>236</v>
      </c>
      <c r="G126" s="9" t="s">
        <v>10</v>
      </c>
      <c r="H126" s="9" t="s">
        <v>221</v>
      </c>
      <c r="I126" s="10">
        <f>VLOOKUP(A126,'[2]price - 6-2019 rej'!B$5:G$741,4,0)</f>
        <v>6.78</v>
      </c>
      <c r="J126" s="14">
        <f>VLOOKUP(A126,'[2]price - 6-2019 rej'!B$5:G$741,6,0)</f>
        <v>5.2272727272727275</v>
      </c>
      <c r="K126" s="14">
        <f>VLOOKUP(A126,'[2]price - 6-2019 rej'!B$5:G$741,5,0)</f>
        <v>9.3636363636363633</v>
      </c>
      <c r="L126" s="14">
        <f t="shared" si="1"/>
        <v>6.0573516822352627</v>
      </c>
      <c r="M126" s="18"/>
      <c r="N126" s="18"/>
      <c r="O126" s="18"/>
      <c r="P126" s="18"/>
    </row>
    <row r="127" spans="1:16" ht="16.5" customHeight="1">
      <c r="A127" s="8">
        <v>12200101</v>
      </c>
      <c r="B127" s="17">
        <f>VLOOKUP(A127,'[1]price - 1-2019 rej'!A$5:J$741,8,0)</f>
        <v>0.71401462053006703</v>
      </c>
      <c r="C127" s="17">
        <f>VLOOKUP(A127,'[1]price - 1-2019 rej'!A$5:J$741,10,0)</f>
        <v>3.2441478932688471E-2</v>
      </c>
      <c r="D127" s="17">
        <f>VLOOKUP(A127,'[1]price - 1-2019 rej'!A$5:J$741,9,0)</f>
        <v>0.25354390053724446</v>
      </c>
      <c r="E127" s="9" t="s">
        <v>138</v>
      </c>
      <c r="F127" s="9" t="s">
        <v>237</v>
      </c>
      <c r="G127" s="9" t="s">
        <v>9</v>
      </c>
      <c r="H127" s="9" t="s">
        <v>139</v>
      </c>
      <c r="I127" s="10">
        <f>VLOOKUP(A127,'[2]price - 6-2019 rej'!B$5:G$741,4,0)</f>
        <v>2.6375000000000002</v>
      </c>
      <c r="J127" s="14">
        <f>VLOOKUP(A127,'[2]price - 6-2019 rej'!B$5:G$741,6,0)</f>
        <v>2</v>
      </c>
      <c r="K127" s="14">
        <f>VLOOKUP(A127,'[2]price - 6-2019 rej'!B$5:G$741,5,0)</f>
        <v>4.5712770745899878</v>
      </c>
      <c r="L127" s="14">
        <f t="shared" si="1"/>
        <v>3.1071159394414583</v>
      </c>
      <c r="M127" s="18"/>
      <c r="N127" s="18"/>
      <c r="O127" s="18"/>
      <c r="P127" s="18"/>
    </row>
    <row r="128" spans="1:16" ht="16.5" customHeight="1">
      <c r="A128" s="8">
        <v>12200201</v>
      </c>
      <c r="B128" s="17">
        <f>VLOOKUP(A128,'[1]price - 1-2019 rej'!A$5:J$741,8,0)</f>
        <v>0.63403578033775931</v>
      </c>
      <c r="C128" s="17">
        <f>VLOOKUP(A128,'[1]price - 1-2019 rej'!A$5:J$741,10,0)</f>
        <v>0.23417036308079417</v>
      </c>
      <c r="D128" s="17">
        <f>VLOOKUP(A128,'[1]price - 1-2019 rej'!A$5:J$741,9,0)</f>
        <v>0.13179385658144638</v>
      </c>
      <c r="E128" s="9" t="s">
        <v>141</v>
      </c>
      <c r="F128" s="9" t="s">
        <v>140</v>
      </c>
      <c r="G128" s="9" t="s">
        <v>9</v>
      </c>
      <c r="H128" s="9" t="s">
        <v>222</v>
      </c>
      <c r="I128" s="10">
        <f>VLOOKUP(A128,'[2]price - 6-2019 rej'!B$5:G$741,4,0)</f>
        <v>2.0303030303030303</v>
      </c>
      <c r="J128" s="14">
        <f>VLOOKUP(A128,'[2]price - 6-2019 rej'!B$5:G$741,6,0)</f>
        <v>2</v>
      </c>
      <c r="K128" s="14">
        <f>VLOOKUP(A128,'[2]price - 6-2019 rej'!B$5:G$741,5,0)</f>
        <v>3.5</v>
      </c>
      <c r="L128" s="14">
        <f t="shared" si="1"/>
        <v>2.2169039903369505</v>
      </c>
      <c r="M128" s="18"/>
      <c r="N128" s="18"/>
      <c r="O128" s="18"/>
      <c r="P128" s="18"/>
    </row>
    <row r="129" spans="1:16" ht="16.5" customHeight="1">
      <c r="A129" s="8">
        <v>12200203</v>
      </c>
      <c r="B129" s="17">
        <f>VLOOKUP(A129,'[1]price - 1-2019 rej'!A$5:J$741,8,0)</f>
        <v>0.63403578033775931</v>
      </c>
      <c r="C129" s="17">
        <f>VLOOKUP(A129,'[1]price - 1-2019 rej'!A$5:J$741,10,0)</f>
        <v>0.23417036308079417</v>
      </c>
      <c r="D129" s="17">
        <f>VLOOKUP(A129,'[1]price - 1-2019 rej'!A$5:J$741,9,0)</f>
        <v>0.13179385658144638</v>
      </c>
      <c r="E129" s="9" t="s">
        <v>141</v>
      </c>
      <c r="F129" s="9" t="s">
        <v>143</v>
      </c>
      <c r="G129" s="9" t="s">
        <v>9</v>
      </c>
      <c r="H129" s="9" t="s">
        <v>142</v>
      </c>
      <c r="I129" s="10">
        <f>VLOOKUP(A129,'[2]price - 6-2019 rej'!B$5:G$741,4,0)</f>
        <v>5.2159090909090908</v>
      </c>
      <c r="J129" s="14">
        <f>VLOOKUP(A129,'[2]price - 6-2019 rej'!B$5:G$741,6,0)</f>
        <v>5</v>
      </c>
      <c r="K129" s="14">
        <f>VLOOKUP(A129,'[2]price - 6-2019 rej'!B$5:G$741,5,0)</f>
        <v>7</v>
      </c>
      <c r="L129" s="14">
        <f t="shared" si="1"/>
        <v>5.4004818020994536</v>
      </c>
      <c r="M129" s="18"/>
      <c r="N129" s="18"/>
      <c r="O129" s="18"/>
      <c r="P129" s="18"/>
    </row>
    <row r="130" spans="1:16" ht="16.5" customHeight="1">
      <c r="A130" s="8">
        <v>12200205</v>
      </c>
      <c r="B130" s="17">
        <f>VLOOKUP(A130,'[1]price - 1-2019 rej'!A$5:J$741,8,0)</f>
        <v>0.63403578033775931</v>
      </c>
      <c r="C130" s="17">
        <f>VLOOKUP(A130,'[1]price - 1-2019 rej'!A$5:J$741,10,0)</f>
        <v>0.23417036308079417</v>
      </c>
      <c r="D130" s="17">
        <f>VLOOKUP(A130,'[1]price - 1-2019 rej'!A$5:J$741,9,0)</f>
        <v>0.13179385658144638</v>
      </c>
      <c r="E130" s="9" t="s">
        <v>144</v>
      </c>
      <c r="F130" s="9" t="s">
        <v>238</v>
      </c>
      <c r="G130" s="9" t="s">
        <v>9</v>
      </c>
      <c r="H130" s="9" t="s">
        <v>142</v>
      </c>
      <c r="I130" s="10">
        <f>VLOOKUP(A130,'[2]price - 6-2019 rej'!B$5:G$741,4,0)</f>
        <v>5.5490196078431371</v>
      </c>
      <c r="J130" s="14">
        <f>VLOOKUP(A130,'[2]price - 6-2019 rej'!B$5:G$741,6,0)</f>
        <v>5</v>
      </c>
      <c r="K130" s="14">
        <f>VLOOKUP(A130,'[2]price - 6-2019 rej'!B$5:G$741,5,0)</f>
        <v>7</v>
      </c>
      <c r="L130" s="14">
        <f t="shared" si="1"/>
        <v>5.611685788642446</v>
      </c>
      <c r="M130" s="18"/>
      <c r="N130" s="18"/>
      <c r="O130" s="18"/>
      <c r="P130" s="18"/>
    </row>
    <row r="131" spans="1:16" ht="16.5" customHeight="1">
      <c r="A131" s="8">
        <v>12200503</v>
      </c>
      <c r="B131" s="17">
        <f>VLOOKUP(A131,'[1]price - 1-2019 rej'!A$5:J$741,8,0)</f>
        <v>0.7292474724296053</v>
      </c>
      <c r="C131" s="17">
        <f>VLOOKUP(A131,'[1]price - 1-2019 rej'!A$5:J$741,10,0)</f>
        <v>0.13324474016891397</v>
      </c>
      <c r="D131" s="17">
        <f>VLOOKUP(A131,'[1]price - 1-2019 rej'!A$5:J$741,9,0)</f>
        <v>0.13750778740148065</v>
      </c>
      <c r="E131" s="9" t="s">
        <v>145</v>
      </c>
      <c r="F131" s="9" t="s">
        <v>234</v>
      </c>
      <c r="G131" s="9" t="s">
        <v>9</v>
      </c>
      <c r="H131" s="9" t="s">
        <v>146</v>
      </c>
      <c r="I131" s="10">
        <f>VLOOKUP(A131,'[2]price - 6-2019 rej'!B$5:G$741,4,0)</f>
        <v>25.226666666666667</v>
      </c>
      <c r="J131" s="14">
        <f>VLOOKUP(A131,'[2]price - 6-2019 rej'!B$5:G$741,6,0)</f>
        <v>17.944444444444443</v>
      </c>
      <c r="K131" s="14">
        <f>VLOOKUP(A131,'[2]price - 6-2019 rej'!B$5:G$741,5,0)</f>
        <v>25.417814239430498</v>
      </c>
      <c r="L131" s="14">
        <f t="shared" ref="L131:L139" si="2">IF(SUM(I131:K131)=0,"",IF(SUM(B131:D131)=0,"",SUMPRODUCT(I131:K131,B131:D131)/SUMIF(I131:K131,"&gt;0",B131:D131)))</f>
        <v>24.282633138612294</v>
      </c>
      <c r="M131" s="18"/>
      <c r="N131" s="18"/>
      <c r="O131" s="18"/>
      <c r="P131" s="18"/>
    </row>
    <row r="132" spans="1:16" ht="16.5" customHeight="1">
      <c r="A132" s="8">
        <v>21300101</v>
      </c>
      <c r="B132" s="17">
        <f>VLOOKUP(A132,'[1]price - 1-2019 rej'!A$5:J$741,8,0)</f>
        <v>0.9553368486016296</v>
      </c>
      <c r="C132" s="17">
        <f>VLOOKUP(A132,'[1]price - 1-2019 rej'!A$5:J$741,10,0)</f>
        <v>0</v>
      </c>
      <c r="D132" s="17">
        <f>VLOOKUP(A132,'[1]price - 1-2019 rej'!A$5:J$741,9,0)</f>
        <v>4.4663151398370349E-2</v>
      </c>
      <c r="E132" s="9" t="s">
        <v>147</v>
      </c>
      <c r="F132" s="9" t="s">
        <v>148</v>
      </c>
      <c r="G132" s="9" t="s">
        <v>7</v>
      </c>
      <c r="H132" s="9" t="s">
        <v>222</v>
      </c>
      <c r="I132" s="10">
        <f>VLOOKUP(A132,'[2]price - 6-2019 rej'!B$5:G$741,4,0)</f>
        <v>6.125</v>
      </c>
      <c r="J132" s="14">
        <f>VLOOKUP(A132,'[2]price - 6-2019 rej'!B$5:G$741,6,0)</f>
        <v>0</v>
      </c>
      <c r="K132" s="14">
        <f>VLOOKUP(A132,'[2]price - 6-2019 rej'!B$5:G$741,5,0)</f>
        <v>10</v>
      </c>
      <c r="L132" s="14">
        <f t="shared" si="2"/>
        <v>6.2980697116686848</v>
      </c>
      <c r="M132" s="18"/>
      <c r="N132" s="18"/>
      <c r="O132" s="18"/>
      <c r="P132" s="18"/>
    </row>
    <row r="133" spans="1:16" ht="16.5" customHeight="1">
      <c r="A133" s="8">
        <v>21300102</v>
      </c>
      <c r="B133" s="17">
        <f>VLOOKUP(A133,'[1]price - 1-2019 rej'!A$5:J$741,8,0)</f>
        <v>0.9553368486016296</v>
      </c>
      <c r="C133" s="17">
        <f>VLOOKUP(A133,'[1]price - 1-2019 rej'!A$5:J$741,10,0)</f>
        <v>0</v>
      </c>
      <c r="D133" s="17">
        <f>VLOOKUP(A133,'[1]price - 1-2019 rej'!A$5:J$741,9,0)</f>
        <v>4.4663151398370349E-2</v>
      </c>
      <c r="E133" s="9" t="s">
        <v>147</v>
      </c>
      <c r="F133" s="9" t="s">
        <v>149</v>
      </c>
      <c r="G133" s="9" t="s">
        <v>26</v>
      </c>
      <c r="H133" s="9" t="s">
        <v>222</v>
      </c>
      <c r="I133" s="10">
        <f>VLOOKUP(A133,'[2]price - 6-2019 rej'!B$5:G$741,4,0)</f>
        <v>4.8</v>
      </c>
      <c r="J133" s="14">
        <f>VLOOKUP(A133,'[2]price - 6-2019 rej'!B$5:G$741,6,0)</f>
        <v>0</v>
      </c>
      <c r="K133" s="14">
        <f>VLOOKUP(A133,'[2]price - 6-2019 rej'!B$5:G$741,5,0)</f>
        <v>10</v>
      </c>
      <c r="L133" s="14">
        <f t="shared" si="2"/>
        <v>5.0322483872715251</v>
      </c>
      <c r="M133" s="18"/>
      <c r="N133" s="18"/>
      <c r="O133" s="18"/>
      <c r="P133" s="18"/>
    </row>
    <row r="134" spans="1:16" ht="16.5" customHeight="1">
      <c r="A134" s="8">
        <v>21200101</v>
      </c>
      <c r="B134" s="17">
        <f>VLOOKUP(A134,'[1]price - 1-2019 rej'!A$5:J$741,8,0)</f>
        <v>0.9553368486016296</v>
      </c>
      <c r="C134" s="17">
        <f>VLOOKUP(A134,'[1]price - 1-2019 rej'!A$5:J$741,10,0)</f>
        <v>0</v>
      </c>
      <c r="D134" s="17">
        <f>VLOOKUP(A134,'[1]price - 1-2019 rej'!A$5:J$741,9,0)</f>
        <v>4.4663151398370349E-2</v>
      </c>
      <c r="E134" s="9" t="s">
        <v>151</v>
      </c>
      <c r="F134" s="9" t="s">
        <v>150</v>
      </c>
      <c r="G134" s="9" t="s">
        <v>9</v>
      </c>
      <c r="H134" s="9" t="s">
        <v>223</v>
      </c>
      <c r="I134" s="10">
        <f>VLOOKUP(A134,'[2]price - 6-2019 rej'!B$5:G$741,4,0)</f>
        <v>58.4</v>
      </c>
      <c r="J134" s="14">
        <f>VLOOKUP(A134,'[2]price - 6-2019 rej'!B$5:G$741,6,0)</f>
        <v>0</v>
      </c>
      <c r="K134" s="14">
        <f>VLOOKUP(A134,'[2]price - 6-2019 rej'!B$5:G$741,5,0)</f>
        <v>60</v>
      </c>
      <c r="L134" s="14">
        <f t="shared" si="2"/>
        <v>58.471461042237387</v>
      </c>
      <c r="M134" s="18"/>
      <c r="N134" s="18"/>
      <c r="O134" s="18"/>
      <c r="P134" s="18"/>
    </row>
    <row r="135" spans="1:16" ht="16.5" customHeight="1">
      <c r="A135" s="8">
        <v>21100102</v>
      </c>
      <c r="B135" s="17">
        <f>VLOOKUP(A135,'[1]price - 1-2019 rej'!A$5:J$741,8,0)</f>
        <v>0.9553368486016296</v>
      </c>
      <c r="C135" s="17">
        <f>VLOOKUP(A135,'[1]price - 1-2019 rej'!A$5:J$741,10,0)</f>
        <v>0</v>
      </c>
      <c r="D135" s="17">
        <f>VLOOKUP(A135,'[1]price - 1-2019 rej'!A$5:J$741,9,0)</f>
        <v>4.4663151398370349E-2</v>
      </c>
      <c r="E135" s="9" t="s">
        <v>153</v>
      </c>
      <c r="F135" s="9" t="s">
        <v>246</v>
      </c>
      <c r="G135" s="9" t="s">
        <v>152</v>
      </c>
      <c r="H135" s="9" t="s">
        <v>223</v>
      </c>
      <c r="I135" s="10">
        <f>VLOOKUP(A135,'[2]price - 6-2019 rej'!B$5:G$741,4,0)</f>
        <v>95.714285714285708</v>
      </c>
      <c r="J135" s="14">
        <f>VLOOKUP(A135,'[2]price - 6-2019 rej'!B$5:G$741,6,0)</f>
        <v>0</v>
      </c>
      <c r="K135" s="14">
        <f>VLOOKUP(A135,'[2]price - 6-2019 rej'!B$5:G$741,5,0)</f>
        <v>110</v>
      </c>
      <c r="L135" s="14">
        <f t="shared" si="2"/>
        <v>96.352330734262424</v>
      </c>
      <c r="M135" s="18"/>
      <c r="N135" s="18"/>
      <c r="O135" s="18"/>
      <c r="P135" s="18"/>
    </row>
    <row r="136" spans="1:16" ht="16.5" customHeight="1">
      <c r="A136" s="8">
        <v>22010101</v>
      </c>
      <c r="B136" s="17">
        <f>VLOOKUP(A136,'[1]price - 1-2019 rej'!A$5:J$741,8,0)</f>
        <v>0.99516390698626889</v>
      </c>
      <c r="C136" s="17">
        <f>VLOOKUP(A136,'[1]price - 1-2019 rej'!A$5:J$741,10,0)</f>
        <v>1.0744292256380042E-3</v>
      </c>
      <c r="D136" s="17">
        <f>VLOOKUP(A136,'[1]price - 1-2019 rej'!A$5:J$741,9,0)</f>
        <v>3.7616637880931595E-3</v>
      </c>
      <c r="E136" s="9" t="s">
        <v>156</v>
      </c>
      <c r="F136" s="9"/>
      <c r="G136" s="9" t="s">
        <v>9</v>
      </c>
      <c r="H136" s="9" t="s">
        <v>155</v>
      </c>
      <c r="I136" s="10">
        <f>VLOOKUP(A136,'[2]price - 6-2019 rej'!B$5:G$741,4,0)</f>
        <v>21</v>
      </c>
      <c r="J136" s="14">
        <f>VLOOKUP(A136,'[2]price - 6-2019 rej'!B$5:G$741,6,0)</f>
        <v>25</v>
      </c>
      <c r="K136" s="14">
        <f>VLOOKUP(A136,'[2]price - 6-2019 rej'!B$5:G$741,5,0)</f>
        <v>23</v>
      </c>
      <c r="L136" s="14">
        <f t="shared" si="2"/>
        <v>21.01182104447874</v>
      </c>
      <c r="M136" s="18"/>
      <c r="N136" s="18"/>
      <c r="O136" s="18"/>
      <c r="P136" s="18"/>
    </row>
    <row r="137" spans="1:16" ht="16.5" customHeight="1">
      <c r="A137" s="8">
        <v>22010201</v>
      </c>
      <c r="B137" s="17">
        <f>VLOOKUP(A137,'[1]price - 1-2019 rej'!A$5:J$741,8,0)</f>
        <v>0.6423362689783968</v>
      </c>
      <c r="C137" s="17">
        <f>VLOOKUP(A137,'[1]price - 1-2019 rej'!A$5:J$741,10,0)</f>
        <v>0.17853928662180618</v>
      </c>
      <c r="D137" s="17">
        <f>VLOOKUP(A137,'[1]price - 1-2019 rej'!A$5:J$741,9,0)</f>
        <v>0.17912444439979697</v>
      </c>
      <c r="E137" s="9" t="s">
        <v>154</v>
      </c>
      <c r="F137" s="9" t="s">
        <v>157</v>
      </c>
      <c r="G137" s="9" t="s">
        <v>5</v>
      </c>
      <c r="H137" s="9" t="s">
        <v>155</v>
      </c>
      <c r="I137" s="10">
        <f>VLOOKUP(A137,'[2]price - 6-2019 rej'!B$5:G$741,4,0)</f>
        <v>25</v>
      </c>
      <c r="J137" s="14">
        <f>VLOOKUP(A137,'[2]price - 6-2019 rej'!B$5:G$741,6,0)</f>
        <v>30</v>
      </c>
      <c r="K137" s="14">
        <f>VLOOKUP(A137,'[2]price - 6-2019 rej'!B$5:G$741,5,0)</f>
        <v>34</v>
      </c>
      <c r="L137" s="14">
        <f t="shared" si="2"/>
        <v>27.504816432707202</v>
      </c>
      <c r="M137" s="18"/>
      <c r="N137" s="18"/>
      <c r="O137" s="18"/>
      <c r="P137" s="18"/>
    </row>
    <row r="138" spans="1:16" ht="16.5" customHeight="1">
      <c r="A138" s="8">
        <v>22010203</v>
      </c>
      <c r="B138" s="17">
        <f>VLOOKUP(A138,'[1]price - 1-2019 rej'!A$5:J$741,8,0)</f>
        <v>0.6423362689783968</v>
      </c>
      <c r="C138" s="17">
        <f>VLOOKUP(A138,'[1]price - 1-2019 rej'!A$5:J$741,10,0)</f>
        <v>0.17853928662180618</v>
      </c>
      <c r="D138" s="17">
        <f>VLOOKUP(A138,'[1]price - 1-2019 rej'!A$5:J$741,9,0)</f>
        <v>0.17912444439979697</v>
      </c>
      <c r="E138" s="9" t="s">
        <v>158</v>
      </c>
      <c r="F138" s="9" t="s">
        <v>239</v>
      </c>
      <c r="G138" s="9" t="s">
        <v>5</v>
      </c>
      <c r="H138" s="9" t="s">
        <v>155</v>
      </c>
      <c r="I138" s="10">
        <f>VLOOKUP(A138,'[2]price - 6-2019 rej'!B$5:G$741,4,0)</f>
        <v>22</v>
      </c>
      <c r="J138" s="14">
        <f>VLOOKUP(A138,'[2]price - 6-2019 rej'!B$5:G$741,6,0)</f>
        <v>20</v>
      </c>
      <c r="K138" s="14">
        <f>VLOOKUP(A138,'[2]price - 6-2019 rej'!B$5:G$741,5,0)</f>
        <v>31</v>
      </c>
      <c r="L138" s="14">
        <f t="shared" si="2"/>
        <v>23.255041426354559</v>
      </c>
      <c r="M138" s="18"/>
      <c r="N138" s="18"/>
      <c r="O138" s="18"/>
      <c r="P138" s="18"/>
    </row>
    <row r="139" spans="1:16" ht="16.5" customHeight="1">
      <c r="A139" s="8">
        <v>22010206</v>
      </c>
      <c r="B139" s="17">
        <f>VLOOKUP(A139,'[1]price - 1-2019 rej'!A$5:J$741,8,0)</f>
        <v>0.6423362689783968</v>
      </c>
      <c r="C139" s="17">
        <f>VLOOKUP(A139,'[1]price - 1-2019 rej'!A$5:J$741,10,0)</f>
        <v>0.17853928662180618</v>
      </c>
      <c r="D139" s="17">
        <f>VLOOKUP(A139,'[1]price - 1-2019 rej'!A$5:J$741,9,0)</f>
        <v>0.17912444439979697</v>
      </c>
      <c r="E139" s="9" t="s">
        <v>154</v>
      </c>
      <c r="F139" s="9" t="s">
        <v>240</v>
      </c>
      <c r="G139" s="9" t="s">
        <v>31</v>
      </c>
      <c r="H139" s="9" t="s">
        <v>155</v>
      </c>
      <c r="I139" s="10">
        <f>VLOOKUP(A139,'[2]price - 6-2019 rej'!B$5:G$741,4,0)</f>
        <v>21.75</v>
      </c>
      <c r="J139" s="14">
        <f>VLOOKUP(A139,'[2]price - 6-2019 rej'!B$5:G$741,6,0)</f>
        <v>20</v>
      </c>
      <c r="K139" s="14">
        <f>VLOOKUP(A139,'[2]price - 6-2019 rej'!B$5:G$741,5,0)</f>
        <v>23</v>
      </c>
      <c r="L139" s="14">
        <f t="shared" si="2"/>
        <v>21.661461803911585</v>
      </c>
      <c r="M139" s="18"/>
      <c r="N139" s="18"/>
      <c r="O139" s="18"/>
      <c r="P139" s="18"/>
    </row>
    <row r="140" spans="1:16" ht="16.5" customHeight="1">
      <c r="A140" s="3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37"/>
    </row>
    <row r="141" spans="1:16" ht="16.5" customHeight="1">
      <c r="A141" s="3"/>
      <c r="B141" s="19" t="s">
        <v>245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1"/>
    </row>
    <row r="142" spans="1:16" ht="16.5" customHeight="1">
      <c r="A142" s="3"/>
      <c r="B142" s="19" t="s">
        <v>244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1"/>
    </row>
  </sheetData>
  <mergeCells count="16">
    <mergeCell ref="B142:L142"/>
    <mergeCell ref="E1:I1"/>
    <mergeCell ref="B6:D6"/>
    <mergeCell ref="I7:I8"/>
    <mergeCell ref="J7:J8"/>
    <mergeCell ref="K7:K8"/>
    <mergeCell ref="E6:E8"/>
    <mergeCell ref="F6:F8"/>
    <mergeCell ref="G6:G8"/>
    <mergeCell ref="H6:H8"/>
    <mergeCell ref="B140:L140"/>
    <mergeCell ref="I6:L6"/>
    <mergeCell ref="B2:L3"/>
    <mergeCell ref="B4:L4"/>
    <mergeCell ref="L7:L8"/>
    <mergeCell ref="B141:L141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46" orientation="portrait" useFirstPageNumber="1" r:id="rId1"/>
  <headerFooter alignWithMargins="0">
    <oddHeader>&amp;L&amp;"-,Regular"&amp;K01+000PCBS: Consumer Price Index survey 2016</oddHeader>
  </headerFooter>
  <rowBreaks count="3" manualBreakCount="3">
    <brk id="38" max="16383" man="1"/>
    <brk id="71" max="16383" man="1"/>
    <brk id="126" max="16383" man="1"/>
  </rowBreaks>
  <webPublishItems count="4">
    <webPublishItem id="23271" divId="e-cpi-Price1-5-19_23271" sourceType="printArea" destinationFile="G:\عمليات حسابية باساس واوزان 2004 احدث نسخة\cpi 2019\internet cpi 2019\internet cpi 6 2019\E cpi internet 6 2019 exl\e-cpi-Price1-5-19.htm"/>
    <webPublishItem id="16557" divId="e-cpi-Price1-14_16557" sourceType="range" sourceRef="A1:I139" destinationFile="G:\عمليات حسابية باساس واوزان 2004 احدث نسخة\cpi 2015\inter net cpi 2015\internet cpi 2 2015\E cpi internet 2 2015 exl\e-cpi-Price1-14.htm"/>
    <webPublishItem id="25760" divId="e-cpi-Price1-01-18_25760" sourceType="range" sourceRef="B2:L142" destinationFile="G:\عمليات حسابية باساس واوزان 2004 احدث نسخة\cpi 2018\internet cpi 2018\internet cpi 2 2018\E CPI internet 2 2018\e-cpi-Price1-02-18.htm"/>
    <webPublishItem id="30200" divId="e-cpi-Price1-14_30200" sourceType="range" sourceRef="B2:L143" destinationFile="G:\عمليات حسابية باساس واوزان 2004 احدث نسخة\cpi 2015\inter net cpi 2015\internet cpi 8 2015\E cpi internet 8 2015 exl\e-cpi-Price1-1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Sheet1!Print_Area</vt:lpstr>
      <vt:lpstr>Sheet1!Print_Titles</vt:lpstr>
      <vt:lpstr>Sheet1!TABLE</vt:lpstr>
      <vt:lpstr>Sheet1!TABLE_2</vt:lpstr>
      <vt:lpstr>Sheet1!TABLE_3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Hasan Abu-Libdeh</dc:creator>
  <cp:lastModifiedBy>famarneh</cp:lastModifiedBy>
  <cp:lastPrinted>2013-07-29T08:31:46Z</cp:lastPrinted>
  <dcterms:created xsi:type="dcterms:W3CDTF">1998-02-09T05:23:01Z</dcterms:created>
  <dcterms:modified xsi:type="dcterms:W3CDTF">2019-07-09T09:59:50Z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