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masri\old\training\تقارير المستعمرات\Annual settrep 19\web set rep 2020\TABLESA\"/>
    </mc:Choice>
  </mc:AlternateContent>
  <bookViews>
    <workbookView xWindow="360" yWindow="60" windowWidth="9720" windowHeight="7320" tabRatio="846"/>
  </bookViews>
  <sheets>
    <sheet name="1" sheetId="205" r:id="rId1"/>
    <sheet name="2" sheetId="199" r:id="rId2"/>
    <sheet name="3" sheetId="129" r:id="rId3"/>
    <sheet name="4" sheetId="196" r:id="rId4"/>
    <sheet name="5" sheetId="27" r:id="rId5"/>
    <sheet name="6" sheetId="200" r:id="rId6"/>
    <sheet name="9" sheetId="51" r:id="rId7"/>
    <sheet name="10" sheetId="209" r:id="rId8"/>
  </sheets>
  <definedNames>
    <definedName name="\a" localSheetId="0">#REF!</definedName>
    <definedName name="\a" localSheetId="7">#REF!</definedName>
    <definedName name="\a">#REF!</definedName>
    <definedName name="_xlnm.Database" localSheetId="0">#REF!</definedName>
    <definedName name="_xlnm.Database" localSheetId="7">#REF!</definedName>
    <definedName name="_xlnm.Database">#REF!</definedName>
    <definedName name="_xlnm.Print_Area" localSheetId="0">'1'!$A$1:$B$21</definedName>
    <definedName name="_xlnm.Print_Area" localSheetId="7">'10'!$A$1:$I$20</definedName>
    <definedName name="_xlnm.Print_Area" localSheetId="1">'2'!$A$1:$D$19</definedName>
    <definedName name="_xlnm.Print_Area" localSheetId="2">'3'!$A$1:$D$19</definedName>
    <definedName name="_xlnm.Print_Area" localSheetId="3">'4'!$A$1:$D$19</definedName>
    <definedName name="_xlnm.Print_Area" localSheetId="4">'5'!$A$1:$B$38</definedName>
    <definedName name="_xlnm.Print_Area" localSheetId="5">'6'!$A$1:$D$40</definedName>
    <definedName name="_xlnm.Print_Area" localSheetId="6">'9'!$A$1:$I$20</definedName>
  </definedNames>
  <calcPr calcId="162913" calcMode="manual" fullPrecision="0"/>
</workbook>
</file>

<file path=xl/calcChain.xml><?xml version="1.0" encoding="utf-8"?>
<calcChain xmlns="http://schemas.openxmlformats.org/spreadsheetml/2006/main">
  <c r="D17" i="196" l="1"/>
  <c r="D16" i="196"/>
  <c r="D15" i="196"/>
  <c r="D14" i="196"/>
  <c r="D13" i="196"/>
  <c r="D12" i="196"/>
  <c r="D11" i="196"/>
  <c r="D10" i="196"/>
  <c r="D9" i="196"/>
  <c r="D8" i="196"/>
  <c r="D7" i="196"/>
  <c r="D6" i="196"/>
  <c r="D5" i="196"/>
  <c r="D4" i="196"/>
  <c r="D35" i="129" l="1"/>
  <c r="D36" i="129"/>
  <c r="D37" i="129"/>
  <c r="D38" i="129"/>
  <c r="D39" i="129"/>
  <c r="D40" i="129"/>
  <c r="D41" i="129"/>
  <c r="D42" i="129"/>
  <c r="D43" i="129"/>
  <c r="D44" i="129"/>
  <c r="D45" i="129"/>
  <c r="D46" i="129"/>
  <c r="D47" i="129"/>
  <c r="D34" i="129"/>
  <c r="D27" i="200" l="1"/>
  <c r="D26" i="200"/>
  <c r="D25" i="200"/>
  <c r="D24" i="200"/>
  <c r="D23" i="200"/>
  <c r="D22" i="200"/>
</calcChain>
</file>

<file path=xl/sharedStrings.xml><?xml version="1.0" encoding="utf-8"?>
<sst xmlns="http://schemas.openxmlformats.org/spreadsheetml/2006/main" count="155" uniqueCount="73">
  <si>
    <t>عدد 
المستعمرين</t>
  </si>
  <si>
    <t>الضفة الغربية</t>
  </si>
  <si>
    <t>رام الله والبيرة</t>
  </si>
  <si>
    <t>المجموع</t>
  </si>
  <si>
    <t>التصنيف</t>
  </si>
  <si>
    <t>المنطقة</t>
  </si>
  <si>
    <t>النوع</t>
  </si>
  <si>
    <t>حضر</t>
  </si>
  <si>
    <t>موشاف</t>
  </si>
  <si>
    <t>موشاف جماعي</t>
  </si>
  <si>
    <t>كيبوتس</t>
  </si>
  <si>
    <t>مستعمرات جماعية</t>
  </si>
  <si>
    <t>أخرى</t>
  </si>
  <si>
    <t>الخليل</t>
  </si>
  <si>
    <t>بيت لحم</t>
  </si>
  <si>
    <t>قلقيلية</t>
  </si>
  <si>
    <t>طولكرم</t>
  </si>
  <si>
    <t>جنين</t>
  </si>
  <si>
    <t>سلفيت</t>
  </si>
  <si>
    <t>نابلس</t>
  </si>
  <si>
    <t>القدس</t>
  </si>
  <si>
    <t>أريحا والاغوار</t>
  </si>
  <si>
    <t>غير مبين</t>
  </si>
  <si>
    <t>ريف</t>
  </si>
  <si>
    <t>سنة التأسيس</t>
  </si>
  <si>
    <t>السنة</t>
  </si>
  <si>
    <t>المحافظة</t>
  </si>
  <si>
    <r>
      <t xml:space="preserve">منطقة </t>
    </r>
    <r>
      <rPr>
        <sz val="9"/>
        <color theme="1"/>
        <rFont val="Times New Roman"/>
        <family val="1"/>
      </rPr>
      <t>J1</t>
    </r>
  </si>
  <si>
    <r>
      <t xml:space="preserve">منطقة </t>
    </r>
    <r>
      <rPr>
        <sz val="9"/>
        <color theme="1"/>
        <rFont val="Times New Roman"/>
        <family val="1"/>
      </rPr>
      <t>J2</t>
    </r>
    <r>
      <rPr>
        <sz val="10"/>
        <rFont val="Arial"/>
        <family val="2"/>
      </rPr>
      <t/>
    </r>
  </si>
  <si>
    <r>
      <t xml:space="preserve">القدس (منطقة </t>
    </r>
    <r>
      <rPr>
        <sz val="9"/>
        <color theme="1"/>
        <rFont val="Calibri"/>
        <family val="2"/>
        <scheme val="minor"/>
      </rPr>
      <t>J1)</t>
    </r>
  </si>
  <si>
    <t>المؤشر</t>
  </si>
  <si>
    <t>القيمة</t>
  </si>
  <si>
    <t>مستعمرات</t>
  </si>
  <si>
    <t xml:space="preserve">بؤر </t>
  </si>
  <si>
    <t>طول المسار الذي تم اكمال تشييده (كم)</t>
  </si>
  <si>
    <t>طول المسار الكلي (كم)</t>
  </si>
  <si>
    <t>عدد المستعمرين في الضفة الغربية، 1972</t>
  </si>
  <si>
    <t>عدد اليهود في أرض فلسطين التاريخية وبقية الأراضي العربية المحتلة، 1972</t>
  </si>
  <si>
    <t>..</t>
  </si>
  <si>
    <t>اعداد المستعمرين مقارنة بمجموع
السكان اليهود:</t>
  </si>
  <si>
    <t>نسبة المستعمرين الى 
السكان الفلسطينيين*</t>
  </si>
  <si>
    <t xml:space="preserve"> الضفة الغربية باستثناء القدس (منطقة J1)</t>
  </si>
  <si>
    <t>طوباس والأغوار الشمالية</t>
  </si>
  <si>
    <t>نسبة المستعمرين داخل الجدار من مجموع المستعمرين</t>
  </si>
  <si>
    <t>جدار الضم والتوسع، 2017:</t>
  </si>
  <si>
    <r>
      <t>مساحة مناطق النفوذ للمواقع الاستعمارية (كم</t>
    </r>
    <r>
      <rPr>
        <vertAlign val="superscript"/>
        <sz val="9"/>
        <rFont val="Simplified Arabic"/>
        <family val="1"/>
      </rPr>
      <t>2</t>
    </r>
    <r>
      <rPr>
        <sz val="9"/>
        <rFont val="Simplified Arabic"/>
        <family val="1"/>
      </rPr>
      <t>)، 2018:</t>
    </r>
  </si>
  <si>
    <r>
      <t>مساحة المناطق المغلقة عسكريا (كم</t>
    </r>
    <r>
      <rPr>
        <vertAlign val="superscript"/>
        <sz val="9"/>
        <rFont val="Simplified Arabic"/>
        <family val="1"/>
      </rPr>
      <t>2</t>
    </r>
    <r>
      <rPr>
        <sz val="9"/>
        <rFont val="Simplified Arabic"/>
        <family val="1"/>
      </rPr>
      <t>)، 2018:</t>
    </r>
  </si>
  <si>
    <t xml:space="preserve">عدد المستعمرات الاسرائيلية </t>
  </si>
  <si>
    <t>مستعمرات تابعة لمجلس يشع</t>
  </si>
  <si>
    <t>مستعمرات تم ضمها إلى إسرائيل</t>
  </si>
  <si>
    <t>عدد السكان
الفلسطينيين</t>
  </si>
  <si>
    <t>بؤر مأهولة تم اعتبارها كأحياء تابعة لمستعمرات قائمة</t>
  </si>
  <si>
    <t>* نسبة المستعمرين إلى السكان الفلسطينيين: هي عدد المستعمرين مقسوما على عدد الفلسطينيين، فمثلا 23 تعني وجود 23 مستعمرا مقابل كل 100 فلسطيني</t>
  </si>
  <si>
    <t>المصدر: لجهاز المركزي للإحصاء الفلسطيني، قاعدة بيانات الاستعمار ومصادرة الأراضي 2020.  رام الله- فلسطين.</t>
  </si>
  <si>
    <t>مؤشرات مختارة للمواقع الاستعمارية في الضفة الغربية</t>
  </si>
  <si>
    <t>عدد المستعمرات الاسرائيلية في الضفة الغربية حسب سنة التأسيس</t>
  </si>
  <si>
    <t>عدد المواقع الاستعمارية، 2020 *</t>
  </si>
  <si>
    <t>أخرى (مناطق صناعية، سياحية، خدماتية، معسكرات جيش الاحتلال)</t>
  </si>
  <si>
    <t>عدد المستعمرين في الضفة الغربية، 2020</t>
  </si>
  <si>
    <t>عدد اليهود في أرض فلسطين التاريخية وبقية الأراضي العربية المحتلة، 2020</t>
  </si>
  <si>
    <t>* البيانات الواردة في هذا الجدول حول عدد المستعمرات الاسرائيلية والمواقع الاستعمارية لا تتسق مع ما يتم نشره من مصادر أخرى لاختلاف التعريفات والتصنيفات.
المصادر: هيئة مقاومة الجدار والاستيطان، 2021  قاعدة بيانات الاستيطان.  رام الله- فلسطين.
وزارة الحكم المحلي، 2017. نظام وزارة الحكم المحلي المتكامل لادارة المعلومات المكانية (GeoMOLG). رام الله- فلسطين.
مكتب الإحصاء المركزي الإسرائيلي، 2021  الكتاب الإحصائي السنوي الإسرائيلي 2021 (رقم 71).  القدس.</t>
  </si>
  <si>
    <t>عدد المستعمرات الاسرائيلية في الضفة الغربية حسب المحافظة والتصنيف، 2020</t>
  </si>
  <si>
    <t>عدد المستعمرين في المستعمرات الاسرائيلية في الضفة الغربية حسب المحافظة والتصنيف، 2020</t>
  </si>
  <si>
    <t>المصادر: الجهاز المركزي للإحصاء الفلسطيني، قاعدة بيانات الاستعمار ومصادرة الأراضي 2021  رام الله- فلسطين.
مكتب الإحصاء المركزي الإسرائيلي، الكتاب الإحصائي السنوي الإسرائيلي. القدس، سنوات مختلفة، (2003 - 2020).
معهد القدس للدراسات الإسرائيلية 2021، كتاب القدس السنوي الإسرائيلي 2021 (رقم 35). القدس.</t>
  </si>
  <si>
    <t>عدد المستعمرين في المستعمرات الاسرائيلية وعدد السكان الفلسطينيين في الضفة الغربية حسب المحافظة، 2020</t>
  </si>
  <si>
    <t>المصادر: الجهاز المركزي للإحصاء الفلسطيني، قاعدة بيانات الاستعمار ومصادرة الأراضي 2021.  رام الله- فلسطين.
الجهاز المركزي للإحصاء الفلسطيني، 2021. تقديرات مبنية على النتائج النهائية للتعداد العام للسكان والمساكن والمنشآت، 2017.  رام الله - فلسطين.
مكتب الإحصاء المركزي الإسرائيلي، الكتاب الإحصائي السنوي الإسرائيلي. القدس، سنوات مختلفة، (2003 - 2020).
معهد القدس للدراسات الإسرائيلية 2021، كتاب القدس السنوي الإسرائيلي 2021 (رقم 35). القدس.</t>
  </si>
  <si>
    <t>المصدر: لجهاز المركزي للإحصاء الفلسطيني، قاعدة بيانات الاستعمار ومصادرة الأراضي 2021.  رام الله- فلسطين.</t>
  </si>
  <si>
    <t>عدد المستعمرين في المستعمرات الاسرائيلية في الضفة الغربية حسب المنطقة، 1986-2020</t>
  </si>
  <si>
    <t>المصادر: مكتب الإحصاء المركزي الإسرائيلي، الكتاب الإحصائي السنوي الإسرائيلي.  القدس، سنوات مختلفة، (2003 - 2020).
معهد القدس للدراسات الإسرائيلية 2021، كتاب القدس السنوي الإسرائيلي 2021 (رقم 35). القدس.</t>
  </si>
  <si>
    <t>عدد المستعمرات الاسرائيلية في الضفة الغربية حسب المحافظة ونوع المستعمرة، 2020</t>
  </si>
  <si>
    <t>المصدر: الجهاز المركزي للإحصاء الفلسطيني، قاعدة بيانات الاستعمار ومصادرة الأراضي 2021.  رام الله- فلسطين.</t>
  </si>
  <si>
    <t>عدد المستعمرين في المستعمرات الاسرائيلية في الضفة الغربية حسب المحافظة ونوع المستعمرة، 2020</t>
  </si>
  <si>
    <t>المصادر: الجهاز المركزي للإحصاء الفلسطيني، قاعدة بيانات الاستعمار ومصادرة الأراضي 2021.  رام الله- فلسطين.
مكتب الإحصاء المركزي الإسرائيلي، الكتاب الإحصائي السنوي الإسرائيلي. القدس، سنوات مختلفة، (2003 - 2020).
معهد القدس للدراسات الإسرائيلية 2020، كتاب القدس السنوي الإسرائيلي 2021 (رقم 35). القدس.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</si>
</sst>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_-* #,##0.00\-;_-* &quot;-&quot;??_-;_-@_-"/>
    <numFmt numFmtId="164" formatCode="_ * #,##0.00_ ;_ * \-#,##0.00_ ;_ * &quot;-&quot;??_ ;_ @_ "/>
    <numFmt numFmtId="165" formatCode="General_)"/>
    <numFmt numFmtId="166" formatCode="#.00"/>
    <numFmt numFmtId="167" formatCode="#."/>
    <numFmt numFmtId="168" formatCode="#,##0_);&quot;(&quot;#,##0&quot;)&quot;;&quot;-&quot;_)"/>
    <numFmt numFmtId="169" formatCode="#,##0.0_);&quot;(&quot;#,##0.0&quot;)&quot;;&quot;-&quot;_)"/>
    <numFmt numFmtId="170" formatCode="0_ ;\-0\ "/>
    <numFmt numFmtId="171" formatCode="\(\R\)###0"/>
    <numFmt numFmtId="172" formatCode="\(\R\)#,##0"/>
    <numFmt numFmtId="173" formatCode="_-* #,##0_-;_-* #,##0\-;_-* &quot;-&quot;??_-;_-@_-"/>
  </numFmts>
  <fonts count="45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7"/>
      <name val="Switzerland"/>
      <family val="2"/>
      <charset val="177"/>
    </font>
    <font>
      <b/>
      <sz val="10"/>
      <name val="NarkisTam"/>
      <charset val="177"/>
    </font>
    <font>
      <sz val="1"/>
      <color indexed="8"/>
      <name val="Courier"/>
      <family val="3"/>
    </font>
    <font>
      <sz val="7"/>
      <name val="NarkisTam Light"/>
      <charset val="177"/>
    </font>
    <font>
      <b/>
      <sz val="11"/>
      <name val="NarkisTam"/>
      <charset val="177"/>
    </font>
    <font>
      <b/>
      <sz val="1"/>
      <color indexed="8"/>
      <name val="Courier"/>
      <family val="3"/>
    </font>
    <font>
      <b/>
      <sz val="9"/>
      <name val="NarkisTam"/>
      <charset val="177"/>
    </font>
    <font>
      <b/>
      <sz val="14"/>
      <name val="NarkisTam"/>
      <charset val="177"/>
    </font>
    <font>
      <b/>
      <sz val="7"/>
      <name val="Switzerland"/>
      <family val="2"/>
      <charset val="177"/>
    </font>
    <font>
      <sz val="7"/>
      <name val="NarkisTam"/>
      <charset val="177"/>
    </font>
    <font>
      <sz val="10"/>
      <name val="Times New Roman"/>
      <family val="1"/>
    </font>
    <font>
      <sz val="10"/>
      <name val="Times New Roman"/>
      <family val="1"/>
      <charset val="178"/>
    </font>
    <font>
      <sz val="9"/>
      <name val="Simplified Arabic"/>
      <family val="1"/>
    </font>
    <font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1"/>
      <color theme="1"/>
      <name val="Simplified Arabic"/>
      <family val="1"/>
    </font>
    <font>
      <sz val="10"/>
      <color theme="1"/>
      <name val="Times New Roman"/>
      <family val="1"/>
      <charset val="178"/>
    </font>
    <font>
      <sz val="10"/>
      <color theme="1"/>
      <name val="Times New Roman"/>
      <family val="1"/>
    </font>
    <font>
      <b/>
      <sz val="12"/>
      <color theme="1"/>
      <name val="Times New Roman"/>
      <family val="1"/>
      <charset val="178"/>
    </font>
    <font>
      <b/>
      <sz val="9"/>
      <color theme="1"/>
      <name val="Simplified Arabic"/>
      <family val="1"/>
    </font>
    <font>
      <sz val="9"/>
      <color theme="1"/>
      <name val="Simplified Arabic"/>
      <family val="1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Times New Roman"/>
      <family val="1"/>
    </font>
    <font>
      <b/>
      <sz val="11"/>
      <name val="Simplified Arabic"/>
      <family val="1"/>
    </font>
    <font>
      <b/>
      <sz val="12"/>
      <name val="Times New Roman"/>
      <family val="1"/>
      <charset val="178"/>
    </font>
    <font>
      <b/>
      <sz val="9"/>
      <name val="Simplified Arabic"/>
      <family val="1"/>
    </font>
    <font>
      <b/>
      <sz val="9"/>
      <name val="Arial"/>
      <family val="2"/>
    </font>
    <font>
      <b/>
      <sz val="9"/>
      <name val="Switzerland"/>
      <family val="2"/>
      <charset val="177"/>
    </font>
    <font>
      <b/>
      <sz val="9"/>
      <name val="Arial"/>
      <family val="2"/>
      <charset val="177"/>
    </font>
    <font>
      <sz val="12"/>
      <name val="Courier"/>
      <family val="3"/>
    </font>
    <font>
      <sz val="10"/>
      <name val="Arial"/>
      <family val="2"/>
    </font>
    <font>
      <sz val="9"/>
      <name val="Calibri"/>
      <family val="2"/>
      <scheme val="minor"/>
    </font>
    <font>
      <vertAlign val="superscript"/>
      <sz val="9"/>
      <name val="Simplified Arabic"/>
      <family val="1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1E1E1"/>
        <bgColor rgb="FF0000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5" fontId="5" fillId="0" borderId="0" applyNumberFormat="0" applyFill="0" applyBorder="0" applyProtection="0"/>
    <xf numFmtId="165" fontId="4" fillId="0" borderId="0" applyNumberFormat="0" applyFill="0" applyBorder="0" applyProtection="0">
      <alignment horizontal="center"/>
    </xf>
    <xf numFmtId="164" fontId="14" fillId="0" borderId="0" applyFont="0" applyFill="0" applyBorder="0" applyAlignment="0" applyProtection="0"/>
    <xf numFmtId="1" fontId="6" fillId="0" borderId="0">
      <protection locked="0"/>
    </xf>
    <xf numFmtId="166" fontId="6" fillId="0" borderId="0">
      <protection locked="0"/>
    </xf>
    <xf numFmtId="165" fontId="7" fillId="0" borderId="0" applyNumberFormat="0" applyFill="0" applyBorder="0" applyProtection="0"/>
    <xf numFmtId="165" fontId="8" fillId="0" borderId="0" applyNumberFormat="0" applyFill="0" applyBorder="0" applyProtection="0">
      <alignment horizontal="centerContinuous"/>
    </xf>
    <xf numFmtId="167" fontId="9" fillId="0" borderId="0">
      <protection locked="0"/>
    </xf>
    <xf numFmtId="167" fontId="9" fillId="0" borderId="0">
      <protection locked="0"/>
    </xf>
    <xf numFmtId="165" fontId="10" fillId="0" borderId="0" applyNumberFormat="0" applyFill="0" applyBorder="0" applyProtection="0"/>
    <xf numFmtId="165" fontId="11" fillId="0" borderId="0" applyNumberFormat="0" applyFill="0" applyBorder="0" applyProtection="0">
      <alignment horizontal="centerContinuous"/>
    </xf>
    <xf numFmtId="0" fontId="14" fillId="0" borderId="0"/>
    <xf numFmtId="0" fontId="14" fillId="0" borderId="0"/>
    <xf numFmtId="0" fontId="14" fillId="0" borderId="0"/>
    <xf numFmtId="165" fontId="12" fillId="0" borderId="0" applyNumberFormat="0" applyFill="0" applyBorder="0" applyProtection="0"/>
    <xf numFmtId="165" fontId="13" fillId="0" borderId="0" applyNumberFormat="0" applyFill="0" applyBorder="0" applyProtection="0"/>
    <xf numFmtId="165" fontId="10" fillId="0" borderId="0" applyNumberFormat="0" applyFill="0" applyBorder="0" applyProtection="0"/>
    <xf numFmtId="43" fontId="20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165" fontId="36" fillId="0" borderId="0" applyNumberFormat="0" applyFill="0" applyBorder="0" applyProtection="0">
      <alignment horizontal="centerContinuous"/>
    </xf>
    <xf numFmtId="165" fontId="37" fillId="0" borderId="0" applyNumberFormat="0" applyBorder="0" applyAlignment="0">
      <alignment horizontal="centerContinuous"/>
    </xf>
    <xf numFmtId="165" fontId="38" fillId="0" borderId="0"/>
    <xf numFmtId="0" fontId="3" fillId="0" borderId="0"/>
    <xf numFmtId="0" fontId="3" fillId="0" borderId="0"/>
    <xf numFmtId="0" fontId="2" fillId="0" borderId="0"/>
    <xf numFmtId="165" fontId="10" fillId="0" borderId="0" applyNumberFormat="0" applyFill="0" applyBorder="0" applyProtection="0"/>
    <xf numFmtId="0" fontId="3" fillId="0" borderId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200">
    <xf numFmtId="0" fontId="0" fillId="0" borderId="0" xfId="0"/>
    <xf numFmtId="168" fontId="22" fillId="0" borderId="0" xfId="14" applyNumberFormat="1" applyFont="1" applyAlignment="1">
      <alignment vertical="center"/>
    </xf>
    <xf numFmtId="168" fontId="15" fillId="0" borderId="0" xfId="14" applyNumberFormat="1" applyFont="1" applyAlignment="1">
      <alignment vertical="center"/>
    </xf>
    <xf numFmtId="168" fontId="23" fillId="0" borderId="0" xfId="14" applyNumberFormat="1" applyFont="1" applyAlignment="1">
      <alignment vertical="center"/>
    </xf>
    <xf numFmtId="168" fontId="14" fillId="0" borderId="0" xfId="14" applyNumberFormat="1" applyFont="1" applyAlignment="1">
      <alignment vertical="center"/>
    </xf>
    <xf numFmtId="168" fontId="24" fillId="0" borderId="0" xfId="14" applyNumberFormat="1" applyFont="1" applyBorder="1" applyAlignment="1">
      <alignment horizontal="center" vertical="center" wrapText="1"/>
    </xf>
    <xf numFmtId="168" fontId="24" fillId="0" borderId="0" xfId="14" applyNumberFormat="1" applyFont="1" applyBorder="1" applyAlignment="1">
      <alignment horizontal="center" vertical="center"/>
    </xf>
    <xf numFmtId="168" fontId="23" fillId="0" borderId="0" xfId="14" applyNumberFormat="1" applyFont="1" applyBorder="1" applyAlignment="1">
      <alignment vertical="center"/>
    </xf>
    <xf numFmtId="168" fontId="14" fillId="0" borderId="0" xfId="14" applyNumberFormat="1" applyFont="1" applyBorder="1" applyAlignment="1">
      <alignment vertical="center"/>
    </xf>
    <xf numFmtId="168" fontId="26" fillId="0" borderId="12" xfId="14" applyNumberFormat="1" applyFont="1" applyBorder="1" applyAlignment="1">
      <alignment horizontal="center" vertical="top" wrapText="1"/>
    </xf>
    <xf numFmtId="168" fontId="25" fillId="0" borderId="2" xfId="14" applyNumberFormat="1" applyFont="1" applyFill="1" applyBorder="1" applyAlignment="1">
      <alignment horizontal="right" vertical="center" indent="1"/>
    </xf>
    <xf numFmtId="168" fontId="26" fillId="0" borderId="2" xfId="14" applyNumberFormat="1" applyFont="1" applyFill="1" applyBorder="1" applyAlignment="1">
      <alignment horizontal="right" vertical="center" indent="1"/>
    </xf>
    <xf numFmtId="168" fontId="30" fillId="0" borderId="0" xfId="0" applyNumberFormat="1" applyFont="1" applyBorder="1"/>
    <xf numFmtId="168" fontId="26" fillId="0" borderId="2" xfId="14" applyNumberFormat="1" applyFont="1" applyBorder="1" applyAlignment="1">
      <alignment horizontal="right" vertical="center" indent="2"/>
    </xf>
    <xf numFmtId="168" fontId="16" fillId="0" borderId="3" xfId="14" applyNumberFormat="1" applyFont="1" applyFill="1" applyBorder="1" applyAlignment="1">
      <alignment horizontal="right" vertical="center" wrapText="1" indent="1"/>
    </xf>
    <xf numFmtId="168" fontId="30" fillId="0" borderId="0" xfId="14" applyNumberFormat="1" applyFont="1" applyAlignment="1">
      <alignment vertical="center"/>
    </xf>
    <xf numFmtId="168" fontId="29" fillId="0" borderId="0" xfId="0" applyNumberFormat="1" applyFont="1" applyBorder="1" applyAlignment="1">
      <alignment horizontal="left" vertical="center" wrapText="1"/>
    </xf>
    <xf numFmtId="168" fontId="31" fillId="0" borderId="0" xfId="0" applyNumberFormat="1" applyFont="1" applyAlignment="1">
      <alignment vertical="center"/>
    </xf>
    <xf numFmtId="168" fontId="26" fillId="0" borderId="0" xfId="0" applyNumberFormat="1" applyFont="1" applyBorder="1" applyAlignment="1">
      <alignment horizontal="right" vertical="center" wrapText="1"/>
    </xf>
    <xf numFmtId="168" fontId="17" fillId="0" borderId="0" xfId="0" applyNumberFormat="1" applyFont="1" applyAlignment="1">
      <alignment vertical="center"/>
    </xf>
    <xf numFmtId="168" fontId="14" fillId="0" borderId="0" xfId="14" applyNumberFormat="1" applyBorder="1" applyAlignment="1">
      <alignment vertical="center"/>
    </xf>
    <xf numFmtId="168" fontId="14" fillId="0" borderId="0" xfId="14" applyNumberFormat="1" applyAlignment="1">
      <alignment vertical="center"/>
    </xf>
    <xf numFmtId="168" fontId="26" fillId="0" borderId="3" xfId="14" applyNumberFormat="1" applyFont="1" applyFill="1" applyBorder="1" applyAlignment="1">
      <alignment horizontal="right" vertical="center" indent="1"/>
    </xf>
    <xf numFmtId="168" fontId="18" fillId="0" borderId="0" xfId="0" applyNumberFormat="1" applyFont="1" applyAlignment="1">
      <alignment vertical="center"/>
    </xf>
    <xf numFmtId="168" fontId="31" fillId="0" borderId="0" xfId="14" applyNumberFormat="1" applyFont="1" applyAlignment="1">
      <alignment vertical="center"/>
    </xf>
    <xf numFmtId="168" fontId="31" fillId="0" borderId="0" xfId="0" applyNumberFormat="1" applyFont="1" applyBorder="1" applyAlignment="1">
      <alignment horizontal="left" vertical="top" wrapText="1"/>
    </xf>
    <xf numFmtId="168" fontId="25" fillId="0" borderId="11" xfId="14" applyNumberFormat="1" applyFont="1" applyBorder="1" applyAlignment="1">
      <alignment horizontal="right" vertical="top" wrapText="1"/>
    </xf>
    <xf numFmtId="168" fontId="16" fillId="0" borderId="2" xfId="14" applyNumberFormat="1" applyFont="1" applyFill="1" applyBorder="1" applyAlignment="1">
      <alignment horizontal="right" vertical="center" wrapText="1" indent="1"/>
    </xf>
    <xf numFmtId="168" fontId="22" fillId="0" borderId="0" xfId="13" applyNumberFormat="1" applyFont="1" applyAlignment="1">
      <alignment vertical="center"/>
    </xf>
    <xf numFmtId="168" fontId="15" fillId="0" borderId="0" xfId="13" applyNumberFormat="1" applyFont="1" applyAlignment="1">
      <alignment vertical="center"/>
    </xf>
    <xf numFmtId="168" fontId="24" fillId="0" borderId="0" xfId="13" applyNumberFormat="1" applyFont="1" applyBorder="1" applyAlignment="1">
      <alignment horizontal="center" vertical="center" wrapText="1"/>
    </xf>
    <xf numFmtId="168" fontId="23" fillId="0" borderId="0" xfId="13" applyNumberFormat="1" applyFont="1" applyBorder="1" applyAlignment="1">
      <alignment vertical="center" wrapText="1"/>
    </xf>
    <xf numFmtId="168" fontId="23" fillId="0" borderId="0" xfId="13" applyNumberFormat="1" applyFont="1" applyBorder="1" applyAlignment="1">
      <alignment vertical="center"/>
    </xf>
    <xf numFmtId="168" fontId="14" fillId="0" borderId="0" xfId="13" applyNumberFormat="1" applyFont="1" applyBorder="1" applyAlignment="1">
      <alignment vertical="center"/>
    </xf>
    <xf numFmtId="168" fontId="23" fillId="0" borderId="0" xfId="13" applyNumberFormat="1" applyFont="1" applyAlignment="1">
      <alignment vertical="center"/>
    </xf>
    <xf numFmtId="168" fontId="14" fillId="0" borderId="0" xfId="13" applyNumberFormat="1" applyFont="1" applyAlignment="1">
      <alignment vertical="center"/>
    </xf>
    <xf numFmtId="168" fontId="26" fillId="0" borderId="12" xfId="13" applyNumberFormat="1" applyFont="1" applyBorder="1" applyAlignment="1">
      <alignment horizontal="center" vertical="top" wrapText="1" readingOrder="2"/>
    </xf>
    <xf numFmtId="168" fontId="22" fillId="0" borderId="0" xfId="14" applyNumberFormat="1" applyFont="1" applyBorder="1" applyAlignment="1">
      <alignment vertical="center"/>
    </xf>
    <xf numFmtId="168" fontId="15" fillId="0" borderId="0" xfId="14" applyNumberFormat="1" applyFont="1" applyBorder="1" applyAlignment="1">
      <alignment vertical="center"/>
    </xf>
    <xf numFmtId="168" fontId="25" fillId="0" borderId="11" xfId="14" applyNumberFormat="1" applyFont="1" applyBorder="1" applyAlignment="1">
      <alignment horizontal="center" vertical="top"/>
    </xf>
    <xf numFmtId="168" fontId="25" fillId="0" borderId="2" xfId="12" applyNumberFormat="1" applyFont="1" applyBorder="1" applyAlignment="1">
      <alignment horizontal="right" vertical="center" wrapText="1" indent="1"/>
    </xf>
    <xf numFmtId="168" fontId="27" fillId="0" borderId="2" xfId="12" applyNumberFormat="1" applyFont="1" applyBorder="1" applyAlignment="1">
      <alignment horizontal="right" wrapText="1" indent="1" readingOrder="1"/>
    </xf>
    <xf numFmtId="168" fontId="27" fillId="0" borderId="0" xfId="14" applyNumberFormat="1" applyFont="1" applyAlignment="1">
      <alignment vertical="center"/>
    </xf>
    <xf numFmtId="168" fontId="23" fillId="0" borderId="0" xfId="14" applyNumberFormat="1" applyFont="1" applyBorder="1" applyAlignment="1">
      <alignment vertical="top"/>
    </xf>
    <xf numFmtId="168" fontId="14" fillId="0" borderId="0" xfId="14" applyNumberFormat="1" applyBorder="1" applyAlignment="1">
      <alignment vertical="top"/>
    </xf>
    <xf numFmtId="168" fontId="14" fillId="0" borderId="0" xfId="14" applyNumberFormat="1" applyAlignment="1">
      <alignment vertical="top"/>
    </xf>
    <xf numFmtId="168" fontId="25" fillId="0" borderId="11" xfId="12" applyNumberFormat="1" applyFont="1" applyBorder="1" applyAlignment="1">
      <alignment horizontal="center" vertical="top" wrapText="1"/>
    </xf>
    <xf numFmtId="168" fontId="33" fillId="0" borderId="0" xfId="14" applyNumberFormat="1" applyFont="1" applyBorder="1" applyAlignment="1">
      <alignment horizontal="center" vertical="center" wrapText="1"/>
    </xf>
    <xf numFmtId="168" fontId="16" fillId="2" borderId="2" xfId="19" applyNumberFormat="1" applyFont="1" applyFill="1" applyBorder="1" applyAlignment="1">
      <alignment horizontal="right" vertical="center" wrapText="1" indent="1" readingOrder="2"/>
    </xf>
    <xf numFmtId="168" fontId="19" fillId="0" borderId="0" xfId="19" applyNumberFormat="1" applyFont="1" applyBorder="1" applyAlignment="1">
      <alignment horizontal="right" wrapText="1"/>
    </xf>
    <xf numFmtId="168" fontId="14" fillId="0" borderId="0" xfId="14" applyNumberFormat="1" applyBorder="1" applyAlignment="1">
      <alignment vertical="center" wrapText="1"/>
    </xf>
    <xf numFmtId="168" fontId="14" fillId="0" borderId="0" xfId="14" applyNumberFormat="1" applyAlignment="1">
      <alignment vertical="center" wrapText="1"/>
    </xf>
    <xf numFmtId="168" fontId="34" fillId="2" borderId="2" xfId="19" applyNumberFormat="1" applyFont="1" applyFill="1" applyBorder="1" applyAlignment="1">
      <alignment horizontal="right" vertical="center" wrapText="1" indent="1" readingOrder="2"/>
    </xf>
    <xf numFmtId="170" fontId="27" fillId="0" borderId="2" xfId="30" applyNumberFormat="1" applyFont="1" applyBorder="1" applyAlignment="1">
      <alignment horizontal="right" vertical="center" indent="1"/>
    </xf>
    <xf numFmtId="170" fontId="27" fillId="0" borderId="2" xfId="30" applyNumberFormat="1" applyFont="1" applyBorder="1" applyAlignment="1">
      <alignment horizontal="right" vertical="center" indent="1" readingOrder="2"/>
    </xf>
    <xf numFmtId="3" fontId="19" fillId="0" borderId="0" xfId="3" applyNumberFormat="1" applyFont="1" applyBorder="1" applyAlignment="1">
      <alignment horizontal="right" vertical="center" indent="1"/>
    </xf>
    <xf numFmtId="1" fontId="27" fillId="0" borderId="2" xfId="12" applyNumberFormat="1" applyFont="1" applyBorder="1" applyAlignment="1">
      <alignment horizontal="left" wrapText="1" indent="1" readingOrder="1"/>
    </xf>
    <xf numFmtId="3" fontId="29" fillId="0" borderId="6" xfId="3" applyNumberFormat="1" applyFont="1" applyBorder="1" applyAlignment="1">
      <alignment horizontal="right" vertical="center" indent="1"/>
    </xf>
    <xf numFmtId="3" fontId="29" fillId="0" borderId="7" xfId="3" applyNumberFormat="1" applyFont="1" applyBorder="1" applyAlignment="1">
      <alignment horizontal="right" vertical="center" indent="1"/>
    </xf>
    <xf numFmtId="3" fontId="29" fillId="0" borderId="2" xfId="3" applyNumberFormat="1" applyFont="1" applyBorder="1" applyAlignment="1">
      <alignment horizontal="right" vertical="center" indent="1"/>
    </xf>
    <xf numFmtId="3" fontId="29" fillId="0" borderId="0" xfId="3" applyNumberFormat="1" applyFont="1" applyBorder="1" applyAlignment="1">
      <alignment horizontal="right" vertical="center" indent="1"/>
    </xf>
    <xf numFmtId="3" fontId="29" fillId="0" borderId="2" xfId="3" applyNumberFormat="1" applyFont="1" applyFill="1" applyBorder="1" applyAlignment="1">
      <alignment horizontal="right" vertical="center" indent="1"/>
    </xf>
    <xf numFmtId="3" fontId="29" fillId="0" borderId="0" xfId="3" applyNumberFormat="1" applyFont="1" applyFill="1" applyBorder="1" applyAlignment="1">
      <alignment horizontal="right" vertical="center" indent="1"/>
    </xf>
    <xf numFmtId="168" fontId="26" fillId="0" borderId="11" xfId="14" applyNumberFormat="1" applyFont="1" applyBorder="1" applyAlignment="1">
      <alignment horizontal="center" vertical="center" wrapText="1"/>
    </xf>
    <xf numFmtId="168" fontId="34" fillId="0" borderId="11" xfId="19" applyNumberFormat="1" applyFont="1" applyBorder="1" applyAlignment="1">
      <alignment horizontal="center" vertical="center"/>
    </xf>
    <xf numFmtId="168" fontId="29" fillId="0" borderId="12" xfId="0" applyNumberFormat="1" applyFont="1" applyBorder="1" applyAlignment="1">
      <alignment horizontal="right" vertical="center" indent="1"/>
    </xf>
    <xf numFmtId="171" fontId="27" fillId="0" borderId="2" xfId="3" applyNumberFormat="1" applyFont="1" applyFill="1" applyBorder="1" applyAlignment="1">
      <alignment horizontal="right" vertical="center" indent="1"/>
    </xf>
    <xf numFmtId="172" fontId="40" fillId="0" borderId="2" xfId="3" applyNumberFormat="1" applyFont="1" applyFill="1" applyBorder="1" applyAlignment="1">
      <alignment horizontal="right" vertical="center" indent="1" readingOrder="1"/>
    </xf>
    <xf numFmtId="3" fontId="19" fillId="0" borderId="0" xfId="3" applyNumberFormat="1" applyFont="1" applyFill="1" applyBorder="1" applyAlignment="1">
      <alignment horizontal="right" vertical="center" indent="1"/>
    </xf>
    <xf numFmtId="172" fontId="40" fillId="2" borderId="2" xfId="3" applyNumberFormat="1" applyFont="1" applyFill="1" applyBorder="1" applyAlignment="1">
      <alignment horizontal="right" vertical="center" indent="1" readingOrder="1"/>
    </xf>
    <xf numFmtId="172" fontId="40" fillId="2" borderId="0" xfId="3" applyNumberFormat="1" applyFont="1" applyFill="1" applyBorder="1" applyAlignment="1">
      <alignment horizontal="right" vertical="center" indent="1" readingOrder="1"/>
    </xf>
    <xf numFmtId="168" fontId="26" fillId="0" borderId="1" xfId="13" applyNumberFormat="1" applyFont="1" applyBorder="1" applyAlignment="1">
      <alignment horizontal="left" vertical="top" wrapText="1"/>
    </xf>
    <xf numFmtId="168" fontId="28" fillId="0" borderId="11" xfId="0" applyNumberFormat="1" applyFont="1" applyBorder="1" applyAlignment="1">
      <alignment horizontal="right" vertical="center" indent="1"/>
    </xf>
    <xf numFmtId="3" fontId="28" fillId="0" borderId="8" xfId="3" applyNumberFormat="1" applyFont="1" applyBorder="1" applyAlignment="1">
      <alignment horizontal="right" vertical="center" indent="1"/>
    </xf>
    <xf numFmtId="3" fontId="28" fillId="0" borderId="1" xfId="3" applyNumberFormat="1" applyFont="1" applyBorder="1" applyAlignment="1">
      <alignment horizontal="right" vertical="center" indent="1"/>
    </xf>
    <xf numFmtId="3" fontId="28" fillId="0" borderId="1" xfId="3" applyNumberFormat="1" applyFont="1" applyFill="1" applyBorder="1" applyAlignment="1">
      <alignment horizontal="right" vertical="center" indent="1"/>
    </xf>
    <xf numFmtId="172" fontId="35" fillId="0" borderId="1" xfId="3" applyNumberFormat="1" applyFont="1" applyFill="1" applyBorder="1" applyAlignment="1">
      <alignment horizontal="right" vertical="center" indent="1" readingOrder="1"/>
    </xf>
    <xf numFmtId="172" fontId="35" fillId="2" borderId="1" xfId="3" applyNumberFormat="1" applyFont="1" applyFill="1" applyBorder="1" applyAlignment="1">
      <alignment horizontal="right" vertical="center" indent="1" readingOrder="1"/>
    </xf>
    <xf numFmtId="168" fontId="16" fillId="0" borderId="2" xfId="19" applyNumberFormat="1" applyFont="1" applyFill="1" applyBorder="1" applyAlignment="1">
      <alignment horizontal="right" vertical="center" wrapText="1" indent="1" readingOrder="2"/>
    </xf>
    <xf numFmtId="168" fontId="34" fillId="0" borderId="2" xfId="19" applyNumberFormat="1" applyFont="1" applyFill="1" applyBorder="1" applyAlignment="1">
      <alignment horizontal="right" vertical="center" wrapText="1" indent="1" readingOrder="2"/>
    </xf>
    <xf numFmtId="168" fontId="26" fillId="0" borderId="12" xfId="12" applyNumberFormat="1" applyFont="1" applyFill="1" applyBorder="1" applyAlignment="1">
      <alignment horizontal="center" vertical="top"/>
    </xf>
    <xf numFmtId="168" fontId="26" fillId="0" borderId="1" xfId="12" applyNumberFormat="1" applyFont="1" applyFill="1" applyBorder="1" applyAlignment="1">
      <alignment horizontal="center" vertical="top"/>
    </xf>
    <xf numFmtId="168" fontId="26" fillId="0" borderId="2" xfId="12" applyNumberFormat="1" applyFont="1" applyFill="1" applyBorder="1" applyAlignment="1">
      <alignment horizontal="center" vertical="top"/>
    </xf>
    <xf numFmtId="168" fontId="26" fillId="0" borderId="2" xfId="12" applyNumberFormat="1" applyFont="1" applyBorder="1" applyAlignment="1">
      <alignment horizontal="center" vertical="top"/>
    </xf>
    <xf numFmtId="168" fontId="26" fillId="0" borderId="11" xfId="14" applyNumberFormat="1" applyFont="1" applyBorder="1" applyAlignment="1">
      <alignment horizontal="center" vertical="top"/>
    </xf>
    <xf numFmtId="168" fontId="19" fillId="0" borderId="0" xfId="19" applyNumberFormat="1" applyFont="1" applyFill="1" applyBorder="1" applyAlignment="1">
      <alignment horizontal="right" wrapText="1"/>
    </xf>
    <xf numFmtId="168" fontId="14" fillId="0" borderId="0" xfId="14" applyNumberFormat="1" applyFill="1" applyBorder="1" applyAlignment="1">
      <alignment vertical="center" wrapText="1"/>
    </xf>
    <xf numFmtId="168" fontId="16" fillId="0" borderId="3" xfId="19" applyNumberFormat="1" applyFont="1" applyFill="1" applyBorder="1" applyAlignment="1">
      <alignment horizontal="right" vertical="center" wrapText="1" indent="1" readingOrder="2"/>
    </xf>
    <xf numFmtId="3" fontId="42" fillId="0" borderId="0" xfId="0" applyNumberFormat="1" applyFont="1" applyFill="1" applyAlignment="1">
      <alignment vertical="center" readingOrder="2"/>
    </xf>
    <xf numFmtId="3" fontId="3" fillId="3" borderId="0" xfId="0" applyNumberFormat="1" applyFont="1" applyFill="1" applyAlignment="1">
      <alignment vertical="center" readingOrder="2"/>
    </xf>
    <xf numFmtId="0" fontId="3" fillId="3" borderId="0" xfId="0" applyFont="1" applyFill="1" applyAlignment="1">
      <alignment vertical="center" readingOrder="2"/>
    </xf>
    <xf numFmtId="3" fontId="3" fillId="0" borderId="0" xfId="0" applyNumberFormat="1" applyFont="1" applyFill="1" applyAlignment="1">
      <alignment vertical="center" readingOrder="2"/>
    </xf>
    <xf numFmtId="0" fontId="3" fillId="0" borderId="0" xfId="0" applyFont="1" applyFill="1" applyAlignment="1">
      <alignment vertical="center" readingOrder="2"/>
    </xf>
    <xf numFmtId="168" fontId="34" fillId="0" borderId="11" xfId="14" applyNumberFormat="1" applyFont="1" applyBorder="1" applyAlignment="1">
      <alignment horizontal="center" vertical="center"/>
    </xf>
    <xf numFmtId="168" fontId="25" fillId="0" borderId="15" xfId="12" applyNumberFormat="1" applyFont="1" applyBorder="1" applyAlignment="1">
      <alignment horizontal="center" vertical="center"/>
    </xf>
    <xf numFmtId="168" fontId="25" fillId="0" borderId="15" xfId="14" applyNumberFormat="1" applyFont="1" applyBorder="1" applyAlignment="1">
      <alignment horizontal="center" vertical="center"/>
    </xf>
    <xf numFmtId="168" fontId="19" fillId="0" borderId="12" xfId="19" applyNumberFormat="1" applyFont="1" applyFill="1" applyBorder="1" applyAlignment="1">
      <alignment horizontal="right" vertical="center" indent="1"/>
    </xf>
    <xf numFmtId="169" fontId="19" fillId="0" borderId="12" xfId="19" applyNumberFormat="1" applyFont="1" applyFill="1" applyBorder="1" applyAlignment="1">
      <alignment horizontal="right" vertical="center" indent="1"/>
    </xf>
    <xf numFmtId="168" fontId="14" fillId="0" borderId="12" xfId="14" applyNumberFormat="1" applyFont="1" applyFill="1" applyBorder="1" applyAlignment="1">
      <alignment horizontal="right" vertical="center" wrapText="1" indent="1"/>
    </xf>
    <xf numFmtId="168" fontId="19" fillId="0" borderId="14" xfId="19" applyNumberFormat="1" applyFont="1" applyFill="1" applyBorder="1" applyAlignment="1">
      <alignment horizontal="right" vertical="center" indent="1"/>
    </xf>
    <xf numFmtId="168" fontId="35" fillId="0" borderId="12" xfId="19" applyNumberFormat="1" applyFont="1" applyFill="1" applyBorder="1" applyAlignment="1">
      <alignment horizontal="right" vertical="center" indent="1"/>
    </xf>
    <xf numFmtId="168" fontId="19" fillId="0" borderId="2" xfId="0" applyNumberFormat="1" applyFont="1" applyFill="1" applyBorder="1" applyAlignment="1">
      <alignment horizontal="right" vertical="center" indent="1" readingOrder="2"/>
    </xf>
    <xf numFmtId="168" fontId="19" fillId="0" borderId="0" xfId="0" applyNumberFormat="1" applyFont="1" applyFill="1" applyBorder="1" applyAlignment="1">
      <alignment horizontal="right" vertical="center" indent="1" readingOrder="2"/>
    </xf>
    <xf numFmtId="168" fontId="19" fillId="0" borderId="3" xfId="0" applyNumberFormat="1" applyFont="1" applyFill="1" applyBorder="1" applyAlignment="1">
      <alignment horizontal="right" vertical="center" indent="1" readingOrder="2"/>
    </xf>
    <xf numFmtId="168" fontId="19" fillId="0" borderId="4" xfId="0" applyNumberFormat="1" applyFont="1" applyFill="1" applyBorder="1" applyAlignment="1">
      <alignment horizontal="right" vertical="center" indent="1" readingOrder="2"/>
    </xf>
    <xf numFmtId="168" fontId="35" fillId="0" borderId="6" xfId="0" applyNumberFormat="1" applyFont="1" applyFill="1" applyBorder="1" applyAlignment="1">
      <alignment horizontal="right" vertical="center" indent="1" readingOrder="2"/>
    </xf>
    <xf numFmtId="168" fontId="35" fillId="0" borderId="7" xfId="0" applyNumberFormat="1" applyFont="1" applyFill="1" applyBorder="1" applyAlignment="1">
      <alignment horizontal="right" vertical="center" indent="1" readingOrder="2"/>
    </xf>
    <xf numFmtId="168" fontId="35" fillId="0" borderId="8" xfId="0" applyNumberFormat="1" applyFont="1" applyFill="1" applyBorder="1" applyAlignment="1">
      <alignment horizontal="right" vertical="center" indent="1" readingOrder="2"/>
    </xf>
    <xf numFmtId="168" fontId="35" fillId="0" borderId="1" xfId="0" applyNumberFormat="1" applyFont="1" applyFill="1" applyBorder="1" applyAlignment="1">
      <alignment horizontal="right" vertical="center" indent="1" readingOrder="2"/>
    </xf>
    <xf numFmtId="168" fontId="35" fillId="0" borderId="5" xfId="0" applyNumberFormat="1" applyFont="1" applyFill="1" applyBorder="1" applyAlignment="1">
      <alignment horizontal="right" vertical="center" indent="1" readingOrder="2"/>
    </xf>
    <xf numFmtId="168" fontId="23" fillId="0" borderId="0" xfId="14" applyNumberFormat="1" applyFont="1" applyBorder="1" applyAlignment="1">
      <alignment vertical="center"/>
    </xf>
    <xf numFmtId="168" fontId="30" fillId="0" borderId="0" xfId="0" applyNumberFormat="1" applyFont="1" applyBorder="1"/>
    <xf numFmtId="168" fontId="14" fillId="0" borderId="0" xfId="14" applyNumberFormat="1" applyBorder="1" applyAlignment="1">
      <alignment vertical="center"/>
    </xf>
    <xf numFmtId="168" fontId="14" fillId="0" borderId="0" xfId="14" applyNumberFormat="1" applyAlignment="1">
      <alignment vertical="center"/>
    </xf>
    <xf numFmtId="1" fontId="27" fillId="0" borderId="2" xfId="12" applyNumberFormat="1" applyFont="1" applyBorder="1" applyAlignment="1">
      <alignment horizontal="left" wrapText="1" indent="1" readingOrder="1"/>
    </xf>
    <xf numFmtId="168" fontId="29" fillId="0" borderId="12" xfId="0" applyNumberFormat="1" applyFont="1" applyBorder="1" applyAlignment="1">
      <alignment horizontal="right" vertical="center" indent="1"/>
    </xf>
    <xf numFmtId="169" fontId="35" fillId="0" borderId="8" xfId="0" applyNumberFormat="1" applyFont="1" applyBorder="1" applyAlignment="1">
      <alignment horizontal="right" vertical="center" indent="1"/>
    </xf>
    <xf numFmtId="169" fontId="19" fillId="0" borderId="1" xfId="0" applyNumberFormat="1" applyFont="1" applyBorder="1" applyAlignment="1">
      <alignment horizontal="right" vertical="center" indent="1"/>
    </xf>
    <xf numFmtId="169" fontId="19" fillId="0" borderId="5" xfId="0" applyNumberFormat="1" applyFont="1" applyBorder="1" applyAlignment="1">
      <alignment horizontal="right" vertical="center" indent="1"/>
    </xf>
    <xf numFmtId="173" fontId="19" fillId="0" borderId="2" xfId="0" applyNumberFormat="1" applyFont="1" applyBorder="1"/>
    <xf numFmtId="173" fontId="19" fillId="0" borderId="3" xfId="0" applyNumberFormat="1" applyFont="1" applyBorder="1"/>
    <xf numFmtId="173" fontId="19" fillId="0" borderId="0" xfId="0" applyNumberFormat="1" applyFont="1" applyBorder="1"/>
    <xf numFmtId="173" fontId="19" fillId="0" borderId="4" xfId="0" applyNumberFormat="1" applyFont="1" applyBorder="1"/>
    <xf numFmtId="3" fontId="29" fillId="0" borderId="4" xfId="3" applyNumberFormat="1" applyFont="1" applyFill="1" applyBorder="1" applyAlignment="1">
      <alignment horizontal="right" vertical="center" indent="1"/>
    </xf>
    <xf numFmtId="3" fontId="19" fillId="0" borderId="3" xfId="3" applyNumberFormat="1" applyFont="1" applyFill="1" applyBorder="1" applyAlignment="1">
      <alignment horizontal="right" vertical="center" indent="1"/>
    </xf>
    <xf numFmtId="3" fontId="35" fillId="0" borderId="5" xfId="3" applyNumberFormat="1" applyFont="1" applyFill="1" applyBorder="1" applyAlignment="1">
      <alignment horizontal="right" vertical="center" indent="1"/>
    </xf>
    <xf numFmtId="168" fontId="19" fillId="0" borderId="2" xfId="0" applyNumberFormat="1" applyFont="1" applyFill="1" applyBorder="1" applyAlignment="1">
      <alignment horizontal="right" vertical="center" indent="1" readingOrder="2"/>
    </xf>
    <xf numFmtId="168" fontId="19" fillId="0" borderId="0" xfId="0" applyNumberFormat="1" applyFont="1" applyFill="1" applyBorder="1" applyAlignment="1">
      <alignment horizontal="right" vertical="center" indent="1" readingOrder="2"/>
    </xf>
    <xf numFmtId="168" fontId="19" fillId="0" borderId="3" xfId="0" applyNumberFormat="1" applyFont="1" applyFill="1" applyBorder="1" applyAlignment="1">
      <alignment horizontal="right" vertical="center" indent="1" readingOrder="2"/>
    </xf>
    <xf numFmtId="168" fontId="19" fillId="0" borderId="4" xfId="0" applyNumberFormat="1" applyFont="1" applyFill="1" applyBorder="1" applyAlignment="1">
      <alignment horizontal="right" vertical="center" indent="1" readingOrder="2"/>
    </xf>
    <xf numFmtId="168" fontId="35" fillId="0" borderId="6" xfId="0" applyNumberFormat="1" applyFont="1" applyFill="1" applyBorder="1" applyAlignment="1">
      <alignment horizontal="right" vertical="center" indent="1" readingOrder="2"/>
    </xf>
    <xf numFmtId="168" fontId="35" fillId="0" borderId="7" xfId="0" applyNumberFormat="1" applyFont="1" applyFill="1" applyBorder="1" applyAlignment="1">
      <alignment horizontal="right" vertical="center" indent="1" readingOrder="2"/>
    </xf>
    <xf numFmtId="168" fontId="35" fillId="0" borderId="8" xfId="0" applyNumberFormat="1" applyFont="1" applyFill="1" applyBorder="1" applyAlignment="1">
      <alignment horizontal="right" vertical="center" indent="1" readingOrder="2"/>
    </xf>
    <xf numFmtId="168" fontId="35" fillId="0" borderId="1" xfId="0" applyNumberFormat="1" applyFont="1" applyFill="1" applyBorder="1" applyAlignment="1">
      <alignment horizontal="right" vertical="center" indent="1" readingOrder="2"/>
    </xf>
    <xf numFmtId="168" fontId="35" fillId="0" borderId="5" xfId="0" applyNumberFormat="1" applyFont="1" applyFill="1" applyBorder="1" applyAlignment="1">
      <alignment horizontal="right" vertical="center" indent="1" readingOrder="2"/>
    </xf>
    <xf numFmtId="168" fontId="34" fillId="0" borderId="6" xfId="19" applyNumberFormat="1" applyFont="1" applyFill="1" applyBorder="1" applyAlignment="1">
      <alignment horizontal="right" vertical="center" wrapText="1" indent="1" readingOrder="2"/>
    </xf>
    <xf numFmtId="168" fontId="29" fillId="0" borderId="11" xfId="14" applyNumberFormat="1" applyFont="1" applyFill="1" applyBorder="1" applyAlignment="1"/>
    <xf numFmtId="173" fontId="35" fillId="0" borderId="6" xfId="0" applyNumberFormat="1" applyFont="1" applyFill="1" applyBorder="1"/>
    <xf numFmtId="173" fontId="35" fillId="0" borderId="7" xfId="0" applyNumberFormat="1" applyFont="1" applyFill="1" applyBorder="1"/>
    <xf numFmtId="170" fontId="27" fillId="0" borderId="3" xfId="31" applyNumberFormat="1" applyFont="1" applyBorder="1" applyAlignment="1">
      <alignment horizontal="right" vertical="center" indent="1"/>
    </xf>
    <xf numFmtId="168" fontId="16" fillId="2" borderId="0" xfId="14" applyNumberFormat="1" applyFont="1" applyFill="1" applyAlignment="1">
      <alignment horizontal="right" vertical="top" wrapText="1" readingOrder="2"/>
    </xf>
    <xf numFmtId="168" fontId="32" fillId="0" borderId="0" xfId="14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8" fontId="25" fillId="0" borderId="9" xfId="14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8" fontId="25" fillId="0" borderId="11" xfId="14" applyNumberFormat="1" applyFont="1" applyBorder="1" applyAlignment="1">
      <alignment horizontal="center" vertical="center" wrapText="1"/>
    </xf>
    <xf numFmtId="0" fontId="0" fillId="0" borderId="14" xfId="0" applyBorder="1" applyAlignment="1"/>
    <xf numFmtId="168" fontId="32" fillId="0" borderId="0" xfId="14" applyNumberFormat="1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8" fontId="16" fillId="2" borderId="7" xfId="14" applyNumberFormat="1" applyFont="1" applyFill="1" applyBorder="1" applyAlignment="1">
      <alignment horizontal="right" vertical="top" readingOrder="2"/>
    </xf>
    <xf numFmtId="0" fontId="0" fillId="0" borderId="7" xfId="0" applyBorder="1" applyAlignment="1"/>
    <xf numFmtId="168" fontId="25" fillId="0" borderId="11" xfId="14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168" fontId="16" fillId="0" borderId="7" xfId="0" applyNumberFormat="1" applyFont="1" applyBorder="1" applyAlignment="1">
      <alignment horizontal="right" vertical="top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168" fontId="16" fillId="0" borderId="7" xfId="14" applyNumberFormat="1" applyFont="1" applyBorder="1" applyAlignment="1">
      <alignment horizontal="right" vertical="center" wrapText="1" readingOrder="2"/>
    </xf>
    <xf numFmtId="0" fontId="0" fillId="0" borderId="7" xfId="0" applyBorder="1" applyAlignment="1">
      <alignment wrapText="1"/>
    </xf>
    <xf numFmtId="168" fontId="26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vertical="top" wrapText="1"/>
    </xf>
    <xf numFmtId="168" fontId="21" fillId="0" borderId="0" xfId="14" applyNumberFormat="1" applyFont="1" applyAlignment="1">
      <alignment horizontal="center" vertical="center" wrapText="1"/>
    </xf>
    <xf numFmtId="168" fontId="26" fillId="0" borderId="7" xfId="14" applyNumberFormat="1" applyFont="1" applyBorder="1" applyAlignment="1">
      <alignment horizontal="right" vertical="top" wrapText="1"/>
    </xf>
    <xf numFmtId="168" fontId="21" fillId="0" borderId="0" xfId="14" applyNumberFormat="1" applyFont="1" applyAlignment="1">
      <alignment horizontal="center" vertical="center"/>
    </xf>
    <xf numFmtId="168" fontId="28" fillId="0" borderId="9" xfId="13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68" fontId="26" fillId="0" borderId="7" xfId="14" applyNumberFormat="1" applyFont="1" applyBorder="1" applyAlignment="1">
      <alignment horizontal="right" vertical="top" wrapText="1" readingOrder="2"/>
    </xf>
    <xf numFmtId="168" fontId="21" fillId="0" borderId="0" xfId="13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8" fontId="28" fillId="0" borderId="11" xfId="13" applyNumberFormat="1" applyFont="1" applyBorder="1" applyAlignment="1">
      <alignment horizontal="center" vertical="center" readingOrder="2"/>
    </xf>
    <xf numFmtId="0" fontId="0" fillId="0" borderId="14" xfId="0" applyBorder="1" applyAlignment="1">
      <alignment horizontal="center" vertical="center" readingOrder="2"/>
    </xf>
    <xf numFmtId="168" fontId="28" fillId="0" borderId="11" xfId="13" applyNumberFormat="1" applyFont="1" applyBorder="1" applyAlignment="1">
      <alignment horizontal="center" vertical="center" wrapText="1"/>
    </xf>
    <xf numFmtId="168" fontId="26" fillId="0" borderId="7" xfId="0" applyNumberFormat="1" applyFont="1" applyBorder="1" applyAlignment="1">
      <alignment horizontal="right" vertical="top" wrapText="1"/>
    </xf>
    <xf numFmtId="168" fontId="26" fillId="0" borderId="9" xfId="14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168" fontId="29" fillId="0" borderId="7" xfId="0" applyNumberFormat="1" applyFont="1" applyBorder="1" applyAlignment="1">
      <alignment horizontal="right" vertical="top" wrapText="1"/>
    </xf>
    <xf numFmtId="168" fontId="26" fillId="0" borderId="11" xfId="12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3" fontId="42" fillId="3" borderId="0" xfId="0" applyNumberFormat="1" applyFont="1" applyFill="1" applyAlignment="1">
      <alignment vertical="center" readingOrder="2"/>
    </xf>
    <xf numFmtId="0" fontId="42" fillId="3" borderId="0" xfId="0" applyFont="1" applyFill="1" applyAlignment="1">
      <alignment vertical="center" readingOrder="2"/>
    </xf>
    <xf numFmtId="0" fontId="42" fillId="0" borderId="0" xfId="0" applyFont="1" applyFill="1" applyAlignment="1">
      <alignment vertical="center" readingOrder="2"/>
    </xf>
    <xf numFmtId="3" fontId="43" fillId="0" borderId="0" xfId="0" applyNumberFormat="1" applyFont="1" applyFill="1" applyAlignment="1">
      <alignment horizontal="right" vertical="center" indent="1" readingOrder="1"/>
    </xf>
    <xf numFmtId="3" fontId="44" fillId="0" borderId="0" xfId="0" applyNumberFormat="1" applyFont="1" applyFill="1" applyAlignment="1">
      <alignment horizontal="right" vertical="center" indent="1" readingOrder="1"/>
    </xf>
    <xf numFmtId="3" fontId="3" fillId="0" borderId="0" xfId="0" applyNumberFormat="1" applyFont="1" applyFill="1" applyAlignment="1">
      <alignment horizontal="right" vertical="center" indent="1" readingOrder="1"/>
    </xf>
    <xf numFmtId="172" fontId="3" fillId="0" borderId="0" xfId="0" applyNumberFormat="1" applyFont="1" applyFill="1" applyAlignment="1">
      <alignment horizontal="right" vertical="center" indent="1" readingOrder="1"/>
    </xf>
    <xf numFmtId="172" fontId="42" fillId="0" borderId="0" xfId="0" applyNumberFormat="1" applyFont="1" applyFill="1" applyAlignment="1">
      <alignment horizontal="right" vertical="center" indent="1" readingOrder="1"/>
    </xf>
    <xf numFmtId="172" fontId="3" fillId="4" borderId="0" xfId="0" applyNumberFormat="1" applyFont="1" applyFill="1" applyAlignment="1">
      <alignment horizontal="right" vertical="center" indent="1" readingOrder="1"/>
    </xf>
    <xf numFmtId="172" fontId="42" fillId="4" borderId="0" xfId="0" applyNumberFormat="1" applyFont="1" applyFill="1" applyAlignment="1">
      <alignment horizontal="right" vertical="center" indent="1" readingOrder="1"/>
    </xf>
    <xf numFmtId="172" fontId="3" fillId="5" borderId="0" xfId="0" applyNumberFormat="1" applyFont="1" applyFill="1" applyAlignment="1">
      <alignment horizontal="right" vertical="center" indent="1" readingOrder="1"/>
    </xf>
    <xf numFmtId="172" fontId="42" fillId="5" borderId="0" xfId="0" applyNumberFormat="1" applyFont="1" applyFill="1" applyAlignment="1">
      <alignment horizontal="right" vertical="center" indent="1" readingOrder="1"/>
    </xf>
    <xf numFmtId="0" fontId="3" fillId="0" borderId="0" xfId="0" applyFont="1" applyFill="1" applyAlignment="1">
      <alignment horizontal="right" vertical="center" indent="1" readingOrder="1"/>
    </xf>
    <xf numFmtId="0" fontId="42" fillId="0" borderId="0" xfId="0" applyFont="1" applyFill="1" applyAlignment="1">
      <alignment horizontal="right" vertical="center" indent="1" readingOrder="1"/>
    </xf>
    <xf numFmtId="3" fontId="3" fillId="3" borderId="0" xfId="0" applyNumberFormat="1" applyFont="1" applyFill="1" applyAlignment="1">
      <alignment horizontal="right" vertical="center" indent="1" readingOrder="1"/>
    </xf>
    <xf numFmtId="0" fontId="3" fillId="3" borderId="0" xfId="0" applyFont="1" applyFill="1" applyAlignment="1">
      <alignment horizontal="right" vertical="center" indent="1" readingOrder="1"/>
    </xf>
    <xf numFmtId="0" fontId="42" fillId="3" borderId="0" xfId="0" applyFont="1" applyFill="1" applyAlignment="1">
      <alignment horizontal="right" vertical="center" indent="1" readingOrder="1"/>
    </xf>
    <xf numFmtId="3" fontId="3" fillId="6" borderId="0" xfId="0" applyNumberFormat="1" applyFont="1" applyFill="1" applyAlignment="1">
      <alignment horizontal="right" vertical="center" indent="1" readingOrder="1"/>
    </xf>
    <xf numFmtId="3" fontId="42" fillId="6" borderId="0" xfId="0" applyNumberFormat="1" applyFont="1" applyFill="1" applyAlignment="1">
      <alignment horizontal="right" vertical="center" indent="1" readingOrder="1"/>
    </xf>
  </cellXfs>
  <cellStyles count="35">
    <cellStyle name="Base" xfId="1"/>
    <cellStyle name="Col_head" xfId="2"/>
    <cellStyle name="Comma" xfId="30" builtinId="3"/>
    <cellStyle name="Comma 2" xfId="18"/>
    <cellStyle name="Comma 2 2" xfId="31"/>
    <cellStyle name="Comma 3" xfId="34"/>
    <cellStyle name="Comma_sub annual 1 tables" xfId="3"/>
    <cellStyle name="Date" xfId="4"/>
    <cellStyle name="Fixed" xfId="5"/>
    <cellStyle name="Foot" xfId="6"/>
    <cellStyle name="Head" xfId="7"/>
    <cellStyle name="Heading1" xfId="8"/>
    <cellStyle name="Heading2" xfId="9"/>
    <cellStyle name="Mida" xfId="10"/>
    <cellStyle name="Name" xfId="11"/>
    <cellStyle name="Name 2" xfId="22"/>
    <cellStyle name="Name_e" xfId="23"/>
    <cellStyle name="Normal" xfId="0" builtinId="0"/>
    <cellStyle name="Normal 2" xfId="19"/>
    <cellStyle name="Normal 2 2" xfId="24"/>
    <cellStyle name="Normal 3" xfId="25"/>
    <cellStyle name="Normal 4" xfId="26"/>
    <cellStyle name="Normal 4 2" xfId="29"/>
    <cellStyle name="Normal 5" xfId="27"/>
    <cellStyle name="Normal 5 2" xfId="33"/>
    <cellStyle name="Normal 6" xfId="21"/>
    <cellStyle name="Normal 7" xfId="20"/>
    <cellStyle name="Normal 7 2" xfId="32"/>
    <cellStyle name="Normal_annual 1 tables" xfId="12"/>
    <cellStyle name="Normal_sub annual 1 tables" xfId="13"/>
    <cellStyle name="Normal_temp" xfId="14"/>
    <cellStyle name="Sub_head" xfId="15"/>
    <cellStyle name="Text" xfId="16"/>
    <cellStyle name="Total" xfId="17" builtinId="25" customBuiltin="1"/>
    <cellStyle name="Total 2" xfId="28"/>
  </cellStyles>
  <dxfs count="0"/>
  <tableStyles count="0" defaultTableStyle="TableStyleMedium9" defaultPivotStyle="PivotStyleLight16"/>
  <colors>
    <mruColors>
      <color rgb="FF62AA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rightToLeft="1" tabSelected="1" view="pageBreakPreview" topLeftCell="A8" zoomScale="115" zoomScaleNormal="100" zoomScaleSheetLayoutView="115" workbookViewId="0">
      <selection activeCell="A21" sqref="A21:B21"/>
    </sheetView>
  </sheetViews>
  <sheetFormatPr defaultColWidth="8" defaultRowHeight="18" customHeight="1"/>
  <cols>
    <col min="1" max="1" width="32.5703125" style="21" customWidth="1"/>
    <col min="2" max="2" width="13.7109375" style="21" customWidth="1"/>
    <col min="3" max="18" width="8" style="20" customWidth="1"/>
    <col min="19" max="16384" width="8" style="21"/>
  </cols>
  <sheetData>
    <row r="1" spans="1:18" s="2" customFormat="1" ht="18.95" customHeight="1">
      <c r="A1" s="141" t="s">
        <v>54</v>
      </c>
      <c r="B1" s="142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s="20" customFormat="1" ht="6" customHeight="1">
      <c r="A2" s="47"/>
      <c r="B2" s="47"/>
    </row>
    <row r="3" spans="1:18" s="45" customFormat="1" ht="15.95" customHeight="1">
      <c r="A3" s="93" t="s">
        <v>30</v>
      </c>
      <c r="B3" s="64" t="s">
        <v>31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5.95" customHeight="1">
      <c r="A4" s="135" t="s">
        <v>56</v>
      </c>
      <c r="B4" s="136"/>
    </row>
    <row r="5" spans="1:18" s="51" customFormat="1" ht="15.95" customHeight="1">
      <c r="A5" s="78" t="s">
        <v>32</v>
      </c>
      <c r="B5" s="96">
        <v>151</v>
      </c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s="51" customFormat="1" ht="15.95" customHeight="1">
      <c r="A6" s="78" t="s">
        <v>33</v>
      </c>
      <c r="B6" s="96">
        <v>150</v>
      </c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s="51" customFormat="1" ht="15.95" customHeight="1">
      <c r="A7" s="78" t="s">
        <v>51</v>
      </c>
      <c r="B7" s="96">
        <v>26</v>
      </c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18" s="51" customFormat="1" ht="15.95" customHeight="1">
      <c r="A8" s="78" t="s">
        <v>57</v>
      </c>
      <c r="B8" s="96">
        <v>144</v>
      </c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 s="51" customFormat="1" ht="15.95" customHeight="1">
      <c r="A9" s="79" t="s">
        <v>3</v>
      </c>
      <c r="B9" s="100">
        <v>471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s="51" customFormat="1" ht="18.75" customHeight="1">
      <c r="A10" s="48" t="s">
        <v>45</v>
      </c>
      <c r="B10" s="97">
        <v>541.5</v>
      </c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 s="50" customFormat="1" ht="18" customHeight="1">
      <c r="A11" s="48" t="s">
        <v>46</v>
      </c>
      <c r="B11" s="97">
        <v>1016</v>
      </c>
      <c r="C11" s="49"/>
    </row>
    <row r="12" spans="1:18" s="50" customFormat="1" ht="15.95" customHeight="1">
      <c r="A12" s="52" t="s">
        <v>44</v>
      </c>
      <c r="B12" s="98"/>
      <c r="C12" s="49"/>
    </row>
    <row r="13" spans="1:18" s="50" customFormat="1" ht="15.95" customHeight="1">
      <c r="A13" s="48" t="s">
        <v>34</v>
      </c>
      <c r="B13" s="97">
        <v>488</v>
      </c>
      <c r="C13" s="49"/>
    </row>
    <row r="14" spans="1:18" s="50" customFormat="1" ht="15.95" customHeight="1">
      <c r="A14" s="48" t="s">
        <v>35</v>
      </c>
      <c r="B14" s="97">
        <v>714</v>
      </c>
      <c r="C14" s="49"/>
    </row>
    <row r="15" spans="1:18" s="50" customFormat="1" ht="20.25">
      <c r="A15" s="48" t="s">
        <v>43</v>
      </c>
      <c r="B15" s="96">
        <v>88</v>
      </c>
      <c r="C15" s="49"/>
    </row>
    <row r="16" spans="1:18" s="50" customFormat="1" ht="35.25" customHeight="1">
      <c r="A16" s="52" t="s">
        <v>39</v>
      </c>
      <c r="B16" s="96"/>
      <c r="C16" s="49"/>
    </row>
    <row r="17" spans="1:3" s="50" customFormat="1" ht="15.95" customHeight="1">
      <c r="A17" s="48" t="s">
        <v>36</v>
      </c>
      <c r="B17" s="96">
        <v>12403</v>
      </c>
      <c r="C17" s="49"/>
    </row>
    <row r="18" spans="1:3" s="86" customFormat="1" ht="20.25">
      <c r="A18" s="78" t="s">
        <v>58</v>
      </c>
      <c r="B18" s="96">
        <v>712815</v>
      </c>
      <c r="C18" s="85"/>
    </row>
    <row r="19" spans="1:3" s="50" customFormat="1" ht="40.5">
      <c r="A19" s="48" t="s">
        <v>37</v>
      </c>
      <c r="B19" s="96">
        <v>2752700</v>
      </c>
      <c r="C19" s="49"/>
    </row>
    <row r="20" spans="1:3" s="50" customFormat="1" ht="36.75" customHeight="1">
      <c r="A20" s="87" t="s">
        <v>59</v>
      </c>
      <c r="B20" s="99">
        <v>6873900</v>
      </c>
      <c r="C20" s="49"/>
    </row>
    <row r="21" spans="1:3" s="20" customFormat="1" ht="145.5" customHeight="1">
      <c r="A21" s="140" t="s">
        <v>60</v>
      </c>
      <c r="B21" s="140"/>
    </row>
  </sheetData>
  <mergeCells count="2">
    <mergeCell ref="A21:B21"/>
    <mergeCell ref="A1:B1"/>
  </mergeCells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fitToHeight="0" orientation="portrait" useFirstPageNumber="1" r:id="rId1"/>
  <headerFooter alignWithMargins="0">
    <oddHeader xml:space="preserve">&amp;L&amp;8PCBS: Israeli Settlements in Palestine 2019&amp;R&amp;1&amp;K00+000س &amp;8&amp;K000000PCBS: &amp;"Simplified Arabic,Regular"المستعمرات الإسرائيلية في فلسطين 2019 </oddHeader>
    <oddFooter>&amp;C&amp;"Times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rightToLeft="1" view="pageBreakPreview" zoomScale="115" zoomScaleNormal="100" zoomScaleSheetLayoutView="115" workbookViewId="0">
      <selection activeCell="B10" sqref="B10"/>
    </sheetView>
  </sheetViews>
  <sheetFormatPr defaultColWidth="8" defaultRowHeight="18" customHeight="1"/>
  <cols>
    <col min="1" max="1" width="18.140625" style="3" customWidth="1"/>
    <col min="2" max="2" width="20.5703125" style="3" customWidth="1"/>
    <col min="3" max="3" width="16.42578125" style="3" customWidth="1"/>
    <col min="4" max="4" width="12" style="3" customWidth="1"/>
    <col min="5" max="10" width="8" style="3"/>
    <col min="11" max="16384" width="8" style="4"/>
  </cols>
  <sheetData>
    <row r="1" spans="1:10" s="2" customFormat="1" ht="15.95" customHeight="1">
      <c r="A1" s="147" t="s">
        <v>61</v>
      </c>
      <c r="B1" s="142"/>
      <c r="C1" s="142"/>
      <c r="D1" s="142"/>
      <c r="E1" s="1"/>
      <c r="F1" s="1"/>
      <c r="G1" s="1"/>
      <c r="H1" s="1"/>
      <c r="I1" s="1"/>
      <c r="J1" s="1"/>
    </row>
    <row r="2" spans="1:10" s="8" customFormat="1" ht="6" customHeight="1">
      <c r="A2" s="148"/>
      <c r="B2" s="148"/>
      <c r="C2" s="148"/>
      <c r="D2" s="148"/>
      <c r="E2" s="7"/>
      <c r="F2" s="7"/>
      <c r="G2" s="7"/>
      <c r="H2" s="7"/>
      <c r="I2" s="7"/>
      <c r="J2" s="7"/>
    </row>
    <row r="3" spans="1:10" ht="15.95" customHeight="1">
      <c r="A3" s="151" t="s">
        <v>26</v>
      </c>
      <c r="B3" s="143" t="s">
        <v>4</v>
      </c>
      <c r="C3" s="144"/>
      <c r="D3" s="145" t="s">
        <v>3</v>
      </c>
    </row>
    <row r="4" spans="1:10" ht="35.25" customHeight="1">
      <c r="A4" s="152"/>
      <c r="B4" s="9" t="s">
        <v>48</v>
      </c>
      <c r="C4" s="63" t="s">
        <v>49</v>
      </c>
      <c r="D4" s="146"/>
    </row>
    <row r="5" spans="1:10" ht="15.95" customHeight="1">
      <c r="A5" s="10" t="s">
        <v>1</v>
      </c>
      <c r="B5" s="105">
        <v>126</v>
      </c>
      <c r="C5" s="106">
        <v>25</v>
      </c>
      <c r="D5" s="107">
        <v>151</v>
      </c>
    </row>
    <row r="6" spans="1:10" ht="15.95" customHeight="1">
      <c r="A6" s="11" t="s">
        <v>17</v>
      </c>
      <c r="B6" s="101">
        <v>5</v>
      </c>
      <c r="C6" s="102">
        <v>0</v>
      </c>
      <c r="D6" s="108">
        <v>5</v>
      </c>
    </row>
    <row r="7" spans="1:10" ht="15.95" customHeight="1">
      <c r="A7" s="11" t="s">
        <v>42</v>
      </c>
      <c r="B7" s="101">
        <v>7</v>
      </c>
      <c r="C7" s="102">
        <v>0</v>
      </c>
      <c r="D7" s="108">
        <v>7</v>
      </c>
    </row>
    <row r="8" spans="1:10" ht="15.95" customHeight="1">
      <c r="A8" s="11" t="s">
        <v>16</v>
      </c>
      <c r="B8" s="101">
        <v>3</v>
      </c>
      <c r="C8" s="102">
        <v>0</v>
      </c>
      <c r="D8" s="108">
        <v>3</v>
      </c>
    </row>
    <row r="9" spans="1:10" ht="15.95" customHeight="1">
      <c r="A9" s="11" t="s">
        <v>19</v>
      </c>
      <c r="B9" s="101">
        <v>13</v>
      </c>
      <c r="C9" s="102">
        <v>0</v>
      </c>
      <c r="D9" s="108">
        <v>13</v>
      </c>
    </row>
    <row r="10" spans="1:10" ht="15.95" customHeight="1">
      <c r="A10" s="11" t="s">
        <v>15</v>
      </c>
      <c r="B10" s="101">
        <v>7</v>
      </c>
      <c r="C10" s="102">
        <v>1</v>
      </c>
      <c r="D10" s="108">
        <v>8</v>
      </c>
    </row>
    <row r="11" spans="1:10" ht="15.95" customHeight="1">
      <c r="A11" s="11" t="s">
        <v>18</v>
      </c>
      <c r="B11" s="101">
        <v>13</v>
      </c>
      <c r="C11" s="102">
        <v>0</v>
      </c>
      <c r="D11" s="108">
        <v>13</v>
      </c>
    </row>
    <row r="12" spans="1:10" ht="15.95" customHeight="1">
      <c r="A12" s="11" t="s">
        <v>2</v>
      </c>
      <c r="B12" s="101">
        <v>20</v>
      </c>
      <c r="C12" s="102">
        <v>6</v>
      </c>
      <c r="D12" s="108">
        <v>26</v>
      </c>
    </row>
    <row r="13" spans="1:10" ht="15.95" customHeight="1">
      <c r="A13" s="11" t="s">
        <v>21</v>
      </c>
      <c r="B13" s="101">
        <v>17</v>
      </c>
      <c r="C13" s="102">
        <v>0</v>
      </c>
      <c r="D13" s="108">
        <v>17</v>
      </c>
    </row>
    <row r="14" spans="1:10" ht="15.95" customHeight="1">
      <c r="A14" s="11" t="s">
        <v>20</v>
      </c>
      <c r="B14" s="101">
        <v>10</v>
      </c>
      <c r="C14" s="102">
        <v>16</v>
      </c>
      <c r="D14" s="108">
        <v>26</v>
      </c>
    </row>
    <row r="15" spans="1:10" ht="15.95" customHeight="1">
      <c r="A15" s="13" t="s">
        <v>27</v>
      </c>
      <c r="B15" s="101">
        <v>0</v>
      </c>
      <c r="C15" s="102">
        <v>16</v>
      </c>
      <c r="D15" s="108">
        <v>16</v>
      </c>
    </row>
    <row r="16" spans="1:10" ht="15.95" customHeight="1">
      <c r="A16" s="13" t="s">
        <v>28</v>
      </c>
      <c r="B16" s="101">
        <v>10</v>
      </c>
      <c r="C16" s="102">
        <v>0</v>
      </c>
      <c r="D16" s="108">
        <v>10</v>
      </c>
    </row>
    <row r="17" spans="1:10" ht="15.95" customHeight="1">
      <c r="A17" s="11" t="s">
        <v>14</v>
      </c>
      <c r="B17" s="101">
        <v>13</v>
      </c>
      <c r="C17" s="102">
        <v>0</v>
      </c>
      <c r="D17" s="108">
        <v>13</v>
      </c>
    </row>
    <row r="18" spans="1:10" ht="20.25">
      <c r="A18" s="14" t="s">
        <v>13</v>
      </c>
      <c r="B18" s="103">
        <v>18</v>
      </c>
      <c r="C18" s="104">
        <v>2</v>
      </c>
      <c r="D18" s="109">
        <v>20</v>
      </c>
    </row>
    <row r="19" spans="1:10" s="19" customFormat="1" ht="36.75" customHeight="1">
      <c r="A19" s="149" t="s">
        <v>53</v>
      </c>
      <c r="B19" s="150"/>
      <c r="C19" s="150"/>
      <c r="D19" s="150"/>
      <c r="E19" s="18"/>
      <c r="F19" s="17"/>
      <c r="G19" s="17"/>
      <c r="H19" s="17"/>
      <c r="I19" s="17"/>
      <c r="J19" s="17"/>
    </row>
  </sheetData>
  <mergeCells count="5">
    <mergeCell ref="B3:C3"/>
    <mergeCell ref="D3:D4"/>
    <mergeCell ref="A1:D2"/>
    <mergeCell ref="A19:D19"/>
    <mergeCell ref="A3:A4"/>
  </mergeCells>
  <phoneticPr fontId="14" type="noConversion"/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portrait" useFirstPageNumber="1" r:id="rId1"/>
  <headerFooter alignWithMargins="0">
    <oddHeader xml:space="preserve">&amp;L&amp;8PCBS: Israeli Settlements in Palestine 2019&amp;R&amp;1&amp;K00+000س &amp;8&amp;K000000PCBS: &amp;"Simplified Arabic,Regular"المستعمرات الإسرائيلية في فلسطين 2019 </oddHeader>
    <oddFooter>&amp;C&amp;"Times New Roman,Regular"&amp;P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rightToLeft="1" view="pageBreakPreview" zoomScale="115" zoomScaleNormal="100" zoomScaleSheetLayoutView="115" workbookViewId="0">
      <selection activeCell="F1" sqref="F1:M1048576"/>
    </sheetView>
  </sheetViews>
  <sheetFormatPr defaultColWidth="8" defaultRowHeight="18" customHeight="1"/>
  <cols>
    <col min="1" max="1" width="16.42578125" style="3" customWidth="1"/>
    <col min="2" max="2" width="19.140625" style="3" customWidth="1"/>
    <col min="3" max="3" width="17.42578125" style="3" customWidth="1"/>
    <col min="4" max="4" width="15.28515625" style="3" customWidth="1"/>
    <col min="5" max="6" width="8" style="3"/>
    <col min="7" max="16384" width="8" style="4"/>
  </cols>
  <sheetData>
    <row r="1" spans="1:8" s="2" customFormat="1" ht="18.75" customHeight="1">
      <c r="A1" s="147" t="s">
        <v>62</v>
      </c>
      <c r="B1" s="156"/>
      <c r="C1" s="156"/>
      <c r="D1" s="156"/>
      <c r="E1" s="1"/>
      <c r="F1" s="1"/>
    </row>
    <row r="2" spans="1:8" s="8" customFormat="1" ht="6" customHeight="1">
      <c r="A2" s="5"/>
      <c r="B2" s="6"/>
      <c r="C2" s="6"/>
      <c r="D2" s="6"/>
      <c r="E2" s="7"/>
      <c r="F2" s="7"/>
    </row>
    <row r="3" spans="1:8" ht="15.95" customHeight="1">
      <c r="A3" s="151" t="s">
        <v>26</v>
      </c>
      <c r="B3" s="143" t="s">
        <v>4</v>
      </c>
      <c r="C3" s="144"/>
      <c r="D3" s="145" t="s">
        <v>3</v>
      </c>
    </row>
    <row r="4" spans="1:8" ht="35.25" customHeight="1">
      <c r="A4" s="152"/>
      <c r="B4" s="9" t="s">
        <v>48</v>
      </c>
      <c r="C4" s="9" t="s">
        <v>49</v>
      </c>
      <c r="D4" s="153"/>
    </row>
    <row r="5" spans="1:8" ht="15.95" customHeight="1">
      <c r="A5" s="10" t="s">
        <v>1</v>
      </c>
      <c r="B5" s="130">
        <v>447417</v>
      </c>
      <c r="C5" s="131">
        <v>265398</v>
      </c>
      <c r="D5" s="132">
        <v>712815</v>
      </c>
      <c r="F5" s="88"/>
      <c r="G5" s="88"/>
      <c r="H5" s="88"/>
    </row>
    <row r="6" spans="1:8" ht="15.95" customHeight="1">
      <c r="A6" s="11" t="s">
        <v>17</v>
      </c>
      <c r="B6" s="126">
        <v>3553</v>
      </c>
      <c r="C6" s="127">
        <v>0</v>
      </c>
      <c r="D6" s="133">
        <v>3553</v>
      </c>
      <c r="F6" s="89"/>
      <c r="G6" s="90"/>
      <c r="H6" s="89"/>
    </row>
    <row r="7" spans="1:8" ht="15.95" customHeight="1">
      <c r="A7" s="11" t="s">
        <v>42</v>
      </c>
      <c r="B7" s="126">
        <v>2541</v>
      </c>
      <c r="C7" s="127">
        <v>0</v>
      </c>
      <c r="D7" s="133">
        <v>2541</v>
      </c>
      <c r="F7" s="91"/>
      <c r="G7" s="92"/>
      <c r="H7" s="91"/>
    </row>
    <row r="8" spans="1:8" ht="15.95" customHeight="1">
      <c r="A8" s="11" t="s">
        <v>16</v>
      </c>
      <c r="B8" s="126">
        <v>4414</v>
      </c>
      <c r="C8" s="127">
        <v>0</v>
      </c>
      <c r="D8" s="133">
        <v>4414</v>
      </c>
      <c r="F8" s="89"/>
      <c r="G8" s="90"/>
      <c r="H8" s="89"/>
    </row>
    <row r="9" spans="1:8" ht="15.95" customHeight="1">
      <c r="A9" s="11" t="s">
        <v>19</v>
      </c>
      <c r="B9" s="126">
        <v>21176</v>
      </c>
      <c r="C9" s="127">
        <v>0</v>
      </c>
      <c r="D9" s="133">
        <v>21176</v>
      </c>
      <c r="F9" s="91"/>
      <c r="G9" s="92"/>
      <c r="H9" s="91"/>
    </row>
    <row r="10" spans="1:8" ht="15.95" customHeight="1">
      <c r="A10" s="11" t="s">
        <v>15</v>
      </c>
      <c r="B10" s="126">
        <v>39455</v>
      </c>
      <c r="C10" s="127">
        <v>936</v>
      </c>
      <c r="D10" s="133">
        <v>40391</v>
      </c>
      <c r="F10" s="89"/>
      <c r="G10" s="90"/>
      <c r="H10" s="89"/>
    </row>
    <row r="11" spans="1:8" ht="15.95" customHeight="1">
      <c r="A11" s="11" t="s">
        <v>18</v>
      </c>
      <c r="B11" s="126">
        <v>47905</v>
      </c>
      <c r="C11" s="127">
        <v>0</v>
      </c>
      <c r="D11" s="133">
        <v>47905</v>
      </c>
      <c r="F11" s="91"/>
      <c r="G11" s="92"/>
      <c r="H11" s="91"/>
    </row>
    <row r="12" spans="1:8" ht="15.95" customHeight="1">
      <c r="A12" s="11" t="s">
        <v>2</v>
      </c>
      <c r="B12" s="126">
        <v>122957</v>
      </c>
      <c r="C12" s="127">
        <v>16429</v>
      </c>
      <c r="D12" s="133">
        <v>139386</v>
      </c>
      <c r="F12" s="89"/>
      <c r="G12" s="89"/>
      <c r="H12" s="89"/>
    </row>
    <row r="13" spans="1:8" ht="15.95" customHeight="1">
      <c r="A13" s="11" t="s">
        <v>21</v>
      </c>
      <c r="B13" s="126">
        <v>7508</v>
      </c>
      <c r="C13" s="127">
        <v>0</v>
      </c>
      <c r="D13" s="133">
        <v>7508</v>
      </c>
      <c r="F13" s="91"/>
      <c r="G13" s="92"/>
      <c r="H13" s="91"/>
    </row>
    <row r="14" spans="1:8" ht="15.95" customHeight="1">
      <c r="A14" s="11" t="s">
        <v>20</v>
      </c>
      <c r="B14" s="126">
        <v>85385</v>
      </c>
      <c r="C14" s="127">
        <v>246909</v>
      </c>
      <c r="D14" s="133">
        <v>332294</v>
      </c>
      <c r="F14" s="89"/>
      <c r="G14" s="89"/>
      <c r="H14" s="89"/>
    </row>
    <row r="15" spans="1:8" ht="15.95" customHeight="1">
      <c r="A15" s="13" t="s">
        <v>27</v>
      </c>
      <c r="B15" s="126">
        <v>0</v>
      </c>
      <c r="C15" s="127">
        <v>246909</v>
      </c>
      <c r="D15" s="133">
        <v>246909</v>
      </c>
      <c r="F15" s="92"/>
      <c r="G15" s="91"/>
      <c r="H15" s="91"/>
    </row>
    <row r="16" spans="1:8" ht="15.95" customHeight="1">
      <c r="A16" s="13" t="s">
        <v>28</v>
      </c>
      <c r="B16" s="126">
        <v>85385</v>
      </c>
      <c r="C16" s="127">
        <v>0</v>
      </c>
      <c r="D16" s="133">
        <v>85385</v>
      </c>
      <c r="F16" s="89"/>
      <c r="G16" s="90"/>
      <c r="H16" s="89"/>
    </row>
    <row r="17" spans="1:12" ht="15.95" customHeight="1">
      <c r="A17" s="11" t="s">
        <v>14</v>
      </c>
      <c r="B17" s="126">
        <v>92183</v>
      </c>
      <c r="C17" s="127">
        <v>0</v>
      </c>
      <c r="D17" s="133">
        <v>92183</v>
      </c>
      <c r="F17" s="91"/>
      <c r="G17" s="92"/>
      <c r="H17" s="91"/>
    </row>
    <row r="18" spans="1:12" ht="16.5" customHeight="1">
      <c r="A18" s="14" t="s">
        <v>13</v>
      </c>
      <c r="B18" s="128">
        <v>20340</v>
      </c>
      <c r="C18" s="129">
        <v>1124</v>
      </c>
      <c r="D18" s="134">
        <v>21464</v>
      </c>
      <c r="E18" s="15"/>
      <c r="F18" s="89"/>
      <c r="G18" s="89"/>
      <c r="H18" s="89"/>
    </row>
    <row r="19" spans="1:12" s="19" customFormat="1" ht="63.75" customHeight="1">
      <c r="A19" s="154" t="s">
        <v>63</v>
      </c>
      <c r="B19" s="154"/>
      <c r="C19" s="154"/>
      <c r="D19" s="155"/>
      <c r="E19" s="16"/>
      <c r="F19" s="17"/>
      <c r="J19" s="4"/>
      <c r="K19" s="4"/>
      <c r="L19" s="4"/>
    </row>
    <row r="34" spans="1:4" ht="18" customHeight="1">
      <c r="A34" s="88">
        <v>437489</v>
      </c>
      <c r="B34" s="88">
        <v>250564</v>
      </c>
      <c r="C34" s="88">
        <v>688053</v>
      </c>
      <c r="D34" s="3">
        <f>A34+B34-C34</f>
        <v>0</v>
      </c>
    </row>
    <row r="35" spans="1:4" ht="18" customHeight="1">
      <c r="A35" s="89">
        <v>3373</v>
      </c>
      <c r="B35" s="90">
        <v>0</v>
      </c>
      <c r="C35" s="89">
        <v>3373</v>
      </c>
      <c r="D35" s="3">
        <f t="shared" ref="D35:D47" si="0">A35+B35-C35</f>
        <v>0</v>
      </c>
    </row>
    <row r="36" spans="1:4" ht="18" customHeight="1">
      <c r="A36" s="91">
        <v>2465</v>
      </c>
      <c r="B36" s="92">
        <v>0</v>
      </c>
      <c r="C36" s="91">
        <v>2465</v>
      </c>
      <c r="D36" s="3">
        <f t="shared" si="0"/>
        <v>0</v>
      </c>
    </row>
    <row r="37" spans="1:4" ht="18" customHeight="1">
      <c r="A37" s="89">
        <v>4145</v>
      </c>
      <c r="B37" s="90">
        <v>0</v>
      </c>
      <c r="C37" s="89">
        <v>4145</v>
      </c>
      <c r="D37" s="3">
        <f t="shared" si="0"/>
        <v>0</v>
      </c>
    </row>
    <row r="38" spans="1:4" ht="18" customHeight="1">
      <c r="A38" s="91">
        <v>19915</v>
      </c>
      <c r="B38" s="92">
        <v>0</v>
      </c>
      <c r="C38" s="91">
        <v>19915</v>
      </c>
      <c r="D38" s="3">
        <f t="shared" si="0"/>
        <v>0</v>
      </c>
    </row>
    <row r="39" spans="1:4" ht="18" customHeight="1">
      <c r="A39" s="89">
        <v>39028</v>
      </c>
      <c r="B39" s="90">
        <v>927</v>
      </c>
      <c r="C39" s="89">
        <v>39955</v>
      </c>
      <c r="D39" s="3">
        <f t="shared" si="0"/>
        <v>0</v>
      </c>
    </row>
    <row r="40" spans="1:4" ht="18" customHeight="1">
      <c r="A40" s="91">
        <v>47233</v>
      </c>
      <c r="B40" s="92">
        <v>0</v>
      </c>
      <c r="C40" s="91">
        <v>47233</v>
      </c>
      <c r="D40" s="3">
        <f t="shared" si="0"/>
        <v>0</v>
      </c>
    </row>
    <row r="41" spans="1:4" ht="18" customHeight="1">
      <c r="A41" s="89">
        <v>120473</v>
      </c>
      <c r="B41" s="89">
        <v>16481</v>
      </c>
      <c r="C41" s="89">
        <v>136954</v>
      </c>
      <c r="D41" s="3">
        <f t="shared" si="0"/>
        <v>0</v>
      </c>
    </row>
    <row r="42" spans="1:4" ht="18" customHeight="1">
      <c r="A42" s="91">
        <v>7413</v>
      </c>
      <c r="B42" s="92">
        <v>0</v>
      </c>
      <c r="C42" s="91">
        <v>7413</v>
      </c>
      <c r="D42" s="3">
        <f t="shared" si="0"/>
        <v>0</v>
      </c>
    </row>
    <row r="43" spans="1:4" ht="18" customHeight="1">
      <c r="A43" s="89">
        <v>84083</v>
      </c>
      <c r="B43" s="89">
        <v>232093</v>
      </c>
      <c r="C43" s="89">
        <v>316176</v>
      </c>
      <c r="D43" s="3">
        <f t="shared" si="0"/>
        <v>0</v>
      </c>
    </row>
    <row r="44" spans="1:4" ht="18" customHeight="1">
      <c r="A44" s="92">
        <v>0</v>
      </c>
      <c r="B44" s="91">
        <v>232093</v>
      </c>
      <c r="C44" s="91">
        <v>232093</v>
      </c>
      <c r="D44" s="3">
        <f t="shared" si="0"/>
        <v>0</v>
      </c>
    </row>
    <row r="45" spans="1:4" ht="18" customHeight="1">
      <c r="A45" s="89">
        <v>84083</v>
      </c>
      <c r="B45" s="90">
        <v>0</v>
      </c>
      <c r="C45" s="89">
        <v>84083</v>
      </c>
      <c r="D45" s="3">
        <f t="shared" si="0"/>
        <v>0</v>
      </c>
    </row>
    <row r="46" spans="1:4" ht="18" customHeight="1">
      <c r="A46" s="91">
        <v>89244</v>
      </c>
      <c r="B46" s="92">
        <v>0</v>
      </c>
      <c r="C46" s="91">
        <v>89244</v>
      </c>
      <c r="D46" s="3">
        <f t="shared" si="0"/>
        <v>0</v>
      </c>
    </row>
    <row r="47" spans="1:4" ht="18" customHeight="1">
      <c r="A47" s="89">
        <v>20117</v>
      </c>
      <c r="B47" s="89">
        <v>1063</v>
      </c>
      <c r="C47" s="89">
        <v>21180</v>
      </c>
      <c r="D47" s="3">
        <f t="shared" si="0"/>
        <v>0</v>
      </c>
    </row>
  </sheetData>
  <mergeCells count="5">
    <mergeCell ref="D3:D4"/>
    <mergeCell ref="A19:D19"/>
    <mergeCell ref="B3:C3"/>
    <mergeCell ref="A1:D1"/>
    <mergeCell ref="A3:A4"/>
  </mergeCells>
  <phoneticPr fontId="14" type="noConversion"/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portrait" useFirstPageNumber="1" r:id="rId1"/>
  <headerFooter alignWithMargins="0">
    <oddHeader xml:space="preserve">&amp;L&amp;8PCBS: Israeli Settlements in Palestine 2019&amp;R&amp;1&amp;K00+000س &amp;8&amp;K000000PCBS: &amp;"Simplified Arabic,Regular"المستعمرات الإسرائيلية في فلسطين 2019 </oddHeader>
    <oddFooter>&amp;C&amp;"Times New Roman,Regular"&amp;P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rightToLeft="1" view="pageBreakPreview" zoomScale="115" zoomScaleNormal="100" zoomScaleSheetLayoutView="115" workbookViewId="0">
      <selection activeCell="F5" sqref="F5"/>
    </sheetView>
  </sheetViews>
  <sheetFormatPr defaultColWidth="8" defaultRowHeight="18" customHeight="1"/>
  <cols>
    <col min="1" max="1" width="17.28515625" style="3" customWidth="1"/>
    <col min="2" max="2" width="13" style="3" customWidth="1"/>
    <col min="3" max="3" width="13.42578125" style="3" customWidth="1"/>
    <col min="4" max="4" width="22.5703125" style="3" customWidth="1"/>
    <col min="5" max="5" width="8" style="3"/>
    <col min="6" max="16384" width="8" style="21"/>
  </cols>
  <sheetData>
    <row r="1" spans="1:5" s="2" customFormat="1" ht="42" customHeight="1">
      <c r="A1" s="161" t="s">
        <v>64</v>
      </c>
      <c r="B1" s="156"/>
      <c r="C1" s="156"/>
      <c r="D1" s="156"/>
      <c r="E1" s="1"/>
    </row>
    <row r="2" spans="1:5" s="20" customFormat="1" ht="6" customHeight="1">
      <c r="A2" s="5"/>
      <c r="B2" s="6"/>
      <c r="C2" s="6"/>
      <c r="D2" s="6"/>
      <c r="E2" s="7"/>
    </row>
    <row r="3" spans="1:5" ht="36.950000000000003" customHeight="1">
      <c r="A3" s="95" t="s">
        <v>26</v>
      </c>
      <c r="B3" s="46" t="s">
        <v>0</v>
      </c>
      <c r="C3" s="46" t="s">
        <v>50</v>
      </c>
      <c r="D3" s="46" t="s">
        <v>40</v>
      </c>
    </row>
    <row r="4" spans="1:5" ht="15.95" customHeight="1">
      <c r="A4" s="10" t="s">
        <v>1</v>
      </c>
      <c r="B4" s="137">
        <v>712815</v>
      </c>
      <c r="C4" s="138">
        <v>3086816</v>
      </c>
      <c r="D4" s="116">
        <f>ROUND(B4/C4*100,1)</f>
        <v>23.1</v>
      </c>
    </row>
    <row r="5" spans="1:5" ht="15.95" customHeight="1">
      <c r="A5" s="11" t="s">
        <v>17</v>
      </c>
      <c r="B5" s="119">
        <v>3553</v>
      </c>
      <c r="C5" s="121">
        <v>335485</v>
      </c>
      <c r="D5" s="117">
        <f t="shared" ref="D5:D17" si="0">ROUND(B5/C5*100,1)</f>
        <v>1.1000000000000001</v>
      </c>
    </row>
    <row r="6" spans="1:5" ht="15.95" customHeight="1">
      <c r="A6" s="11" t="s">
        <v>42</v>
      </c>
      <c r="B6" s="119">
        <v>2541</v>
      </c>
      <c r="C6" s="121">
        <v>65211</v>
      </c>
      <c r="D6" s="117">
        <f t="shared" si="0"/>
        <v>3.9</v>
      </c>
    </row>
    <row r="7" spans="1:5" ht="15.95" customHeight="1">
      <c r="A7" s="11" t="s">
        <v>16</v>
      </c>
      <c r="B7" s="119">
        <v>4414</v>
      </c>
      <c r="C7" s="121">
        <v>197098</v>
      </c>
      <c r="D7" s="117">
        <f t="shared" si="0"/>
        <v>2.2000000000000002</v>
      </c>
    </row>
    <row r="8" spans="1:5" ht="15.95" customHeight="1">
      <c r="A8" s="11" t="s">
        <v>19</v>
      </c>
      <c r="B8" s="119">
        <v>21176</v>
      </c>
      <c r="C8" s="121">
        <v>411680</v>
      </c>
      <c r="D8" s="117">
        <f t="shared" si="0"/>
        <v>5.0999999999999996</v>
      </c>
    </row>
    <row r="9" spans="1:5" ht="15.95" customHeight="1">
      <c r="A9" s="11" t="s">
        <v>15</v>
      </c>
      <c r="B9" s="119">
        <v>40391</v>
      </c>
      <c r="C9" s="121">
        <v>120357</v>
      </c>
      <c r="D9" s="117">
        <f t="shared" si="0"/>
        <v>33.6</v>
      </c>
    </row>
    <row r="10" spans="1:5" ht="15.95" customHeight="1">
      <c r="A10" s="11" t="s">
        <v>18</v>
      </c>
      <c r="B10" s="119">
        <v>47905</v>
      </c>
      <c r="C10" s="121">
        <v>81162</v>
      </c>
      <c r="D10" s="117">
        <f t="shared" si="0"/>
        <v>59</v>
      </c>
    </row>
    <row r="11" spans="1:5" ht="15.95" customHeight="1">
      <c r="A11" s="11" t="s">
        <v>2</v>
      </c>
      <c r="B11" s="119">
        <v>139386</v>
      </c>
      <c r="C11" s="121">
        <v>351510</v>
      </c>
      <c r="D11" s="117">
        <f t="shared" si="0"/>
        <v>39.700000000000003</v>
      </c>
    </row>
    <row r="12" spans="1:5" ht="15.95" customHeight="1">
      <c r="A12" s="11" t="s">
        <v>21</v>
      </c>
      <c r="B12" s="119">
        <v>7508</v>
      </c>
      <c r="C12" s="121">
        <v>52836</v>
      </c>
      <c r="D12" s="117">
        <f t="shared" si="0"/>
        <v>14.2</v>
      </c>
    </row>
    <row r="13" spans="1:5" ht="15.95" customHeight="1">
      <c r="A13" s="11" t="s">
        <v>20</v>
      </c>
      <c r="B13" s="119">
        <v>332294</v>
      </c>
      <c r="C13" s="121">
        <v>466750</v>
      </c>
      <c r="D13" s="117">
        <f t="shared" si="0"/>
        <v>71.2</v>
      </c>
    </row>
    <row r="14" spans="1:5" ht="15.95" customHeight="1">
      <c r="A14" s="13" t="s">
        <v>27</v>
      </c>
      <c r="B14" s="119">
        <v>246909</v>
      </c>
      <c r="C14" s="121">
        <v>301163</v>
      </c>
      <c r="D14" s="117">
        <f t="shared" si="0"/>
        <v>82</v>
      </c>
    </row>
    <row r="15" spans="1:5" ht="15.95" customHeight="1">
      <c r="A15" s="13" t="s">
        <v>28</v>
      </c>
      <c r="B15" s="119">
        <v>85385</v>
      </c>
      <c r="C15" s="121">
        <v>165587</v>
      </c>
      <c r="D15" s="117">
        <f t="shared" si="0"/>
        <v>51.6</v>
      </c>
    </row>
    <row r="16" spans="1:5" ht="15.95" customHeight="1">
      <c r="A16" s="11" t="s">
        <v>14</v>
      </c>
      <c r="B16" s="119">
        <v>92183</v>
      </c>
      <c r="C16" s="121">
        <v>232343</v>
      </c>
      <c r="D16" s="117">
        <f t="shared" si="0"/>
        <v>39.700000000000003</v>
      </c>
    </row>
    <row r="17" spans="1:5" ht="15.95" customHeight="1">
      <c r="A17" s="22" t="s">
        <v>13</v>
      </c>
      <c r="B17" s="120">
        <v>21464</v>
      </c>
      <c r="C17" s="122">
        <v>772384</v>
      </c>
      <c r="D17" s="118">
        <f t="shared" si="0"/>
        <v>2.8</v>
      </c>
    </row>
    <row r="18" spans="1:5" ht="39" customHeight="1">
      <c r="A18" s="157" t="s">
        <v>52</v>
      </c>
      <c r="B18" s="158"/>
      <c r="C18" s="158"/>
      <c r="D18" s="158"/>
    </row>
    <row r="19" spans="1:5" s="23" customFormat="1" ht="104.25" customHeight="1">
      <c r="A19" s="159" t="s">
        <v>65</v>
      </c>
      <c r="B19" s="160"/>
      <c r="C19" s="160"/>
      <c r="D19" s="160"/>
      <c r="E19" s="17"/>
    </row>
  </sheetData>
  <mergeCells count="3">
    <mergeCell ref="A18:D18"/>
    <mergeCell ref="A19:D19"/>
    <mergeCell ref="A1:D1"/>
  </mergeCells>
  <phoneticPr fontId="14" type="noConversion"/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portrait" useFirstPageNumber="1" r:id="rId1"/>
  <headerFooter alignWithMargins="0">
    <oddHeader xml:space="preserve">&amp;L&amp;8PCBS: Israeli Settlements in Palestine 2019&amp;R&amp;1&amp;K00+000س &amp;8&amp;K000000PCBS: &amp;"Simplified Arabic,Regular"المستعمرات الإسرائيلية في فلسطين 2019 </oddHeader>
    <oddFooter>&amp;C&amp;"Times New Roman,Regular"&amp;P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rightToLeft="1" view="pageBreakPreview" topLeftCell="A22" zoomScale="115" zoomScaleNormal="100" zoomScaleSheetLayoutView="115" workbookViewId="0">
      <selection activeCell="A38" sqref="A38:B38"/>
    </sheetView>
  </sheetViews>
  <sheetFormatPr defaultColWidth="8" defaultRowHeight="18" customHeight="1"/>
  <cols>
    <col min="1" max="1" width="32" style="3" customWidth="1"/>
    <col min="2" max="2" width="17.5703125" style="3" customWidth="1"/>
    <col min="3" max="3" width="9.140625" style="7" customWidth="1"/>
    <col min="4" max="15" width="8" style="7" customWidth="1"/>
    <col min="16" max="19" width="8" style="20" customWidth="1"/>
    <col min="20" max="16384" width="8" style="21"/>
  </cols>
  <sheetData>
    <row r="1" spans="1:19" s="2" customFormat="1" ht="15.95" customHeight="1">
      <c r="A1" s="163" t="s">
        <v>55</v>
      </c>
      <c r="B1" s="142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38"/>
      <c r="S1" s="38"/>
    </row>
    <row r="2" spans="1:19" s="20" customFormat="1" ht="6" customHeight="1">
      <c r="A2" s="5"/>
      <c r="B2" s="5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9" ht="15.95" customHeight="1">
      <c r="A3" s="94" t="s">
        <v>24</v>
      </c>
      <c r="B3" s="39" t="s">
        <v>47</v>
      </c>
    </row>
    <row r="4" spans="1:19" ht="15.95" customHeight="1">
      <c r="A4" s="40" t="s">
        <v>3</v>
      </c>
      <c r="B4" s="72">
        <v>151</v>
      </c>
    </row>
    <row r="5" spans="1:19" ht="15.95" customHeight="1">
      <c r="A5" s="56">
        <v>1967</v>
      </c>
      <c r="B5" s="65">
        <v>1</v>
      </c>
      <c r="C5" s="12"/>
    </row>
    <row r="6" spans="1:19" ht="15.95" customHeight="1">
      <c r="A6" s="56">
        <v>1968</v>
      </c>
      <c r="B6" s="65">
        <v>5</v>
      </c>
      <c r="C6" s="12"/>
    </row>
    <row r="7" spans="1:19" ht="15.95" customHeight="1">
      <c r="A7" s="56">
        <v>1969</v>
      </c>
      <c r="B7" s="65">
        <v>5</v>
      </c>
      <c r="C7" s="12"/>
    </row>
    <row r="8" spans="1:19" ht="15.95" customHeight="1">
      <c r="A8" s="56">
        <v>1970</v>
      </c>
      <c r="B8" s="65">
        <v>4</v>
      </c>
      <c r="C8" s="12"/>
    </row>
    <row r="9" spans="1:19" ht="15.95" customHeight="1">
      <c r="A9" s="56">
        <v>1971</v>
      </c>
      <c r="B9" s="65">
        <v>4</v>
      </c>
      <c r="C9" s="12"/>
    </row>
    <row r="10" spans="1:19" ht="15.95" customHeight="1">
      <c r="A10" s="56">
        <v>1972</v>
      </c>
      <c r="B10" s="65">
        <v>4</v>
      </c>
      <c r="C10" s="12"/>
    </row>
    <row r="11" spans="1:19" ht="15.95" customHeight="1">
      <c r="A11" s="56">
        <v>1973</v>
      </c>
      <c r="B11" s="65">
        <v>3</v>
      </c>
      <c r="C11" s="12"/>
    </row>
    <row r="12" spans="1:19" ht="15.95" customHeight="1">
      <c r="A12" s="56">
        <v>1974</v>
      </c>
      <c r="B12" s="65">
        <v>1</v>
      </c>
      <c r="C12" s="12"/>
    </row>
    <row r="13" spans="1:19" ht="15.95" customHeight="1">
      <c r="A13" s="56">
        <v>1975</v>
      </c>
      <c r="B13" s="65">
        <v>6</v>
      </c>
      <c r="C13" s="12"/>
    </row>
    <row r="14" spans="1:19" ht="15.95" customHeight="1">
      <c r="A14" s="56">
        <v>1976</v>
      </c>
      <c r="B14" s="65">
        <v>1</v>
      </c>
      <c r="C14" s="12"/>
    </row>
    <row r="15" spans="1:19" ht="15.95" customHeight="1">
      <c r="A15" s="56">
        <v>1977</v>
      </c>
      <c r="B15" s="65">
        <v>16</v>
      </c>
      <c r="C15" s="12"/>
    </row>
    <row r="16" spans="1:19" ht="15.95" customHeight="1">
      <c r="A16" s="56">
        <v>1978</v>
      </c>
      <c r="B16" s="65">
        <v>9</v>
      </c>
      <c r="C16" s="12"/>
    </row>
    <row r="17" spans="1:3" ht="15.95" customHeight="1">
      <c r="A17" s="56">
        <v>1979</v>
      </c>
      <c r="B17" s="65">
        <v>5</v>
      </c>
      <c r="C17" s="12"/>
    </row>
    <row r="18" spans="1:3" ht="17.25" customHeight="1">
      <c r="A18" s="56">
        <v>1980</v>
      </c>
      <c r="B18" s="65">
        <v>10</v>
      </c>
      <c r="C18" s="12"/>
    </row>
    <row r="19" spans="1:3" ht="15.95" customHeight="1">
      <c r="A19" s="56">
        <v>1981</v>
      </c>
      <c r="B19" s="65">
        <v>13</v>
      </c>
      <c r="C19" s="12"/>
    </row>
    <row r="20" spans="1:3" ht="15.95" customHeight="1">
      <c r="A20" s="56">
        <v>1982</v>
      </c>
      <c r="B20" s="65">
        <v>12</v>
      </c>
      <c r="C20" s="12"/>
    </row>
    <row r="21" spans="1:3" ht="15.95" customHeight="1">
      <c r="A21" s="56">
        <v>1983</v>
      </c>
      <c r="B21" s="65">
        <v>14</v>
      </c>
      <c r="C21" s="12"/>
    </row>
    <row r="22" spans="1:3" ht="15.95" customHeight="1">
      <c r="A22" s="56">
        <v>1984</v>
      </c>
      <c r="B22" s="65">
        <v>12</v>
      </c>
      <c r="C22" s="12"/>
    </row>
    <row r="23" spans="1:3" ht="15.95" customHeight="1">
      <c r="A23" s="56">
        <v>1985</v>
      </c>
      <c r="B23" s="65">
        <v>3</v>
      </c>
      <c r="C23" s="12"/>
    </row>
    <row r="24" spans="1:3" ht="15.95" customHeight="1">
      <c r="A24" s="56">
        <v>1986</v>
      </c>
      <c r="B24" s="65">
        <v>3</v>
      </c>
      <c r="C24" s="12"/>
    </row>
    <row r="25" spans="1:3" ht="15.95" customHeight="1">
      <c r="A25" s="56">
        <v>1987</v>
      </c>
      <c r="B25" s="65">
        <v>1</v>
      </c>
      <c r="C25" s="12"/>
    </row>
    <row r="26" spans="1:3" ht="15.95" customHeight="1">
      <c r="A26" s="56">
        <v>1989</v>
      </c>
      <c r="B26" s="65">
        <v>4</v>
      </c>
      <c r="C26" s="12"/>
    </row>
    <row r="27" spans="1:3" ht="15.95" customHeight="1">
      <c r="A27" s="56">
        <v>1990</v>
      </c>
      <c r="B27" s="65">
        <v>4</v>
      </c>
      <c r="C27" s="12"/>
    </row>
    <row r="28" spans="1:3" ht="15.95" customHeight="1">
      <c r="A28" s="56">
        <v>1991</v>
      </c>
      <c r="B28" s="65">
        <v>1</v>
      </c>
      <c r="C28" s="12"/>
    </row>
    <row r="29" spans="1:3" ht="15.95" customHeight="1">
      <c r="A29" s="56">
        <v>1994</v>
      </c>
      <c r="B29" s="65">
        <v>1</v>
      </c>
      <c r="C29" s="12"/>
    </row>
    <row r="30" spans="1:3" ht="15.95" customHeight="1">
      <c r="A30" s="56">
        <v>1996</v>
      </c>
      <c r="B30" s="65">
        <v>2</v>
      </c>
      <c r="C30" s="12"/>
    </row>
    <row r="31" spans="1:3" ht="15.95" customHeight="1">
      <c r="A31" s="56">
        <v>1997</v>
      </c>
      <c r="B31" s="65">
        <v>2</v>
      </c>
      <c r="C31" s="12"/>
    </row>
    <row r="32" spans="1:3" ht="15.95" customHeight="1">
      <c r="A32" s="56">
        <v>1998</v>
      </c>
      <c r="B32" s="65">
        <v>1</v>
      </c>
      <c r="C32" s="12"/>
    </row>
    <row r="33" spans="1:19" ht="15.95" customHeight="1">
      <c r="A33" s="56">
        <v>1999</v>
      </c>
      <c r="B33" s="65">
        <v>1</v>
      </c>
      <c r="C33" s="12"/>
    </row>
    <row r="34" spans="1:19" ht="15.95" customHeight="1">
      <c r="A34" s="56">
        <v>2013</v>
      </c>
      <c r="B34" s="65">
        <v>1</v>
      </c>
      <c r="C34" s="12"/>
    </row>
    <row r="35" spans="1:19" s="113" customFormat="1" ht="15.95" customHeight="1">
      <c r="A35" s="114">
        <v>2018</v>
      </c>
      <c r="B35" s="115">
        <v>1</v>
      </c>
      <c r="C35" s="111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2"/>
      <c r="Q35" s="112"/>
      <c r="R35" s="112"/>
      <c r="S35" s="112"/>
    </row>
    <row r="36" spans="1:19" ht="15.95" customHeight="1">
      <c r="A36" s="41" t="s">
        <v>22</v>
      </c>
      <c r="B36" s="65">
        <v>1</v>
      </c>
      <c r="C36" s="12"/>
    </row>
    <row r="37" spans="1:19" ht="3" hidden="1" customHeight="1">
      <c r="A37" s="24"/>
      <c r="B37" s="42"/>
    </row>
    <row r="38" spans="1:19" s="45" customFormat="1" ht="38.25" customHeight="1">
      <c r="A38" s="162" t="s">
        <v>66</v>
      </c>
      <c r="B38" s="16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4"/>
      <c r="Q38" s="44"/>
      <c r="R38" s="44"/>
      <c r="S38" s="44"/>
    </row>
  </sheetData>
  <mergeCells count="2">
    <mergeCell ref="A38:B38"/>
    <mergeCell ref="A1:B1"/>
  </mergeCells>
  <phoneticPr fontId="14" type="noConversion"/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fitToHeight="0" orientation="portrait" useFirstPageNumber="1" r:id="rId1"/>
  <headerFooter alignWithMargins="0">
    <oddHeader xml:space="preserve">&amp;L&amp;8PCBS: Israeli Settlements in Palestine 2019&amp;R&amp;1&amp;K00+000س &amp;8&amp;K000000PCBS: &amp;"Simplified Arabic,Regular"المستعمرات الإسرائيلية في فلسطين 2019 </oddHeader>
    <oddFooter>&amp;C&amp;"Times New Roman,Regular"&amp;P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rightToLeft="1" view="pageBreakPreview" zoomScale="115" zoomScaleNormal="100" zoomScaleSheetLayoutView="115" workbookViewId="0">
      <selection activeCell="F1" sqref="F1:K1048576"/>
    </sheetView>
  </sheetViews>
  <sheetFormatPr defaultColWidth="8" defaultRowHeight="18" customHeight="1"/>
  <cols>
    <col min="1" max="1" width="15" style="34" customWidth="1"/>
    <col min="2" max="2" width="25.140625" style="34" customWidth="1"/>
    <col min="3" max="3" width="18.28515625" style="34" customWidth="1"/>
    <col min="4" max="4" width="13.140625" style="34" customWidth="1"/>
    <col min="5" max="5" width="8" style="34"/>
    <col min="6" max="6" width="11.7109375" style="34" bestFit="1" customWidth="1"/>
    <col min="7" max="8" width="11.7109375" style="35" bestFit="1" customWidth="1"/>
    <col min="9" max="16384" width="8" style="35"/>
  </cols>
  <sheetData>
    <row r="1" spans="1:8" s="29" customFormat="1" ht="18.75" customHeight="1">
      <c r="A1" s="167" t="s">
        <v>67</v>
      </c>
      <c r="B1" s="168"/>
      <c r="C1" s="168"/>
      <c r="D1" s="168"/>
      <c r="E1" s="28"/>
      <c r="F1" s="28"/>
    </row>
    <row r="2" spans="1:8" s="33" customFormat="1" ht="6" customHeight="1">
      <c r="A2" s="30"/>
      <c r="B2" s="31"/>
      <c r="C2" s="31"/>
      <c r="D2" s="31"/>
      <c r="E2" s="32"/>
      <c r="F2" s="32"/>
    </row>
    <row r="3" spans="1:8" ht="15.95" customHeight="1">
      <c r="A3" s="171" t="s">
        <v>25</v>
      </c>
      <c r="B3" s="164" t="s">
        <v>5</v>
      </c>
      <c r="C3" s="165"/>
      <c r="D3" s="169" t="s">
        <v>1</v>
      </c>
    </row>
    <row r="4" spans="1:8" ht="15.95" customHeight="1">
      <c r="A4" s="153"/>
      <c r="B4" s="71" t="s">
        <v>41</v>
      </c>
      <c r="C4" s="36" t="s">
        <v>29</v>
      </c>
      <c r="D4" s="170"/>
    </row>
    <row r="5" spans="1:8" ht="15.95" customHeight="1">
      <c r="A5" s="53">
        <v>1986</v>
      </c>
      <c r="B5" s="57">
        <v>60766</v>
      </c>
      <c r="C5" s="58" t="s">
        <v>38</v>
      </c>
      <c r="D5" s="73" t="s">
        <v>38</v>
      </c>
      <c r="F5" s="184"/>
      <c r="G5" s="184"/>
      <c r="H5" s="185"/>
    </row>
    <row r="6" spans="1:8" ht="15.95" customHeight="1">
      <c r="A6" s="53">
        <v>1987</v>
      </c>
      <c r="B6" s="59">
        <v>67483</v>
      </c>
      <c r="C6" s="60" t="s">
        <v>38</v>
      </c>
      <c r="D6" s="74" t="s">
        <v>38</v>
      </c>
      <c r="F6" s="184"/>
      <c r="G6" s="184"/>
      <c r="H6" s="185"/>
    </row>
    <row r="7" spans="1:8" ht="15.95" customHeight="1">
      <c r="A7" s="53">
        <v>1988</v>
      </c>
      <c r="B7" s="59">
        <v>73403</v>
      </c>
      <c r="C7" s="60">
        <v>117550</v>
      </c>
      <c r="D7" s="74">
        <v>190953</v>
      </c>
      <c r="F7" s="184"/>
      <c r="G7" s="184"/>
      <c r="H7" s="185"/>
    </row>
    <row r="8" spans="1:8" ht="15.95" customHeight="1">
      <c r="A8" s="53">
        <v>1989</v>
      </c>
      <c r="B8" s="59">
        <v>79824</v>
      </c>
      <c r="C8" s="60">
        <v>123061</v>
      </c>
      <c r="D8" s="74">
        <v>202885</v>
      </c>
      <c r="F8" s="184"/>
      <c r="G8" s="184"/>
      <c r="H8" s="185"/>
    </row>
    <row r="9" spans="1:8" ht="15.95" customHeight="1">
      <c r="A9" s="53">
        <v>1990</v>
      </c>
      <c r="B9" s="59">
        <v>88888</v>
      </c>
      <c r="C9" s="60">
        <v>132460</v>
      </c>
      <c r="D9" s="74">
        <v>221348</v>
      </c>
      <c r="F9" s="184"/>
      <c r="G9" s="184"/>
      <c r="H9" s="185"/>
    </row>
    <row r="10" spans="1:8" ht="15.95" customHeight="1">
      <c r="A10" s="53">
        <v>1991</v>
      </c>
      <c r="B10" s="59">
        <v>100729</v>
      </c>
      <c r="C10" s="60">
        <v>137331</v>
      </c>
      <c r="D10" s="74">
        <v>238060</v>
      </c>
      <c r="F10" s="184"/>
      <c r="G10" s="184"/>
      <c r="H10" s="185"/>
    </row>
    <row r="11" spans="1:8" ht="15.95" customHeight="1">
      <c r="A11" s="53">
        <v>1992</v>
      </c>
      <c r="B11" s="59">
        <v>111673</v>
      </c>
      <c r="C11" s="60">
        <v>140872</v>
      </c>
      <c r="D11" s="74">
        <v>252545</v>
      </c>
      <c r="F11" s="184"/>
      <c r="G11" s="184"/>
      <c r="H11" s="185"/>
    </row>
    <row r="12" spans="1:8" ht="15.95" customHeight="1">
      <c r="A12" s="53">
        <v>1993</v>
      </c>
      <c r="B12" s="59">
        <v>122320</v>
      </c>
      <c r="C12" s="60">
        <v>146436</v>
      </c>
      <c r="D12" s="74">
        <v>268756</v>
      </c>
      <c r="F12" s="184"/>
      <c r="G12" s="184"/>
      <c r="H12" s="185"/>
    </row>
    <row r="13" spans="1:8" ht="15.95" customHeight="1">
      <c r="A13" s="53">
        <v>1994</v>
      </c>
      <c r="B13" s="59">
        <v>133572</v>
      </c>
      <c r="C13" s="60">
        <v>152219</v>
      </c>
      <c r="D13" s="74">
        <v>285791</v>
      </c>
      <c r="F13" s="184"/>
      <c r="G13" s="184"/>
      <c r="H13" s="185"/>
    </row>
    <row r="14" spans="1:8" ht="15.95" customHeight="1">
      <c r="A14" s="53">
        <v>1995</v>
      </c>
      <c r="B14" s="59">
        <v>140235</v>
      </c>
      <c r="C14" s="60">
        <v>156724</v>
      </c>
      <c r="D14" s="74">
        <v>296959</v>
      </c>
      <c r="F14" s="184"/>
      <c r="G14" s="184"/>
      <c r="H14" s="185"/>
    </row>
    <row r="15" spans="1:8" ht="15.95" customHeight="1">
      <c r="A15" s="53">
        <v>1996</v>
      </c>
      <c r="B15" s="59">
        <v>153974</v>
      </c>
      <c r="C15" s="60">
        <v>159684</v>
      </c>
      <c r="D15" s="74">
        <v>313658</v>
      </c>
      <c r="F15" s="184"/>
      <c r="G15" s="184"/>
      <c r="H15" s="185"/>
    </row>
    <row r="16" spans="1:8" ht="15.95" customHeight="1">
      <c r="A16" s="53">
        <v>1997</v>
      </c>
      <c r="B16" s="59">
        <v>167124</v>
      </c>
      <c r="C16" s="60">
        <v>158929</v>
      </c>
      <c r="D16" s="74">
        <v>326053</v>
      </c>
      <c r="F16" s="184"/>
      <c r="G16" s="184"/>
      <c r="H16" s="185"/>
    </row>
    <row r="17" spans="1:8" ht="15.95" customHeight="1">
      <c r="A17" s="54">
        <v>1998</v>
      </c>
      <c r="B17" s="59">
        <v>179087</v>
      </c>
      <c r="C17" s="60">
        <v>162842</v>
      </c>
      <c r="D17" s="74">
        <v>341929</v>
      </c>
      <c r="F17" s="184"/>
      <c r="G17" s="184"/>
      <c r="H17" s="185"/>
    </row>
    <row r="18" spans="1:8" ht="17.25" customHeight="1">
      <c r="A18" s="54">
        <v>1999</v>
      </c>
      <c r="B18" s="59">
        <v>190750</v>
      </c>
      <c r="C18" s="55">
        <v>170400</v>
      </c>
      <c r="D18" s="74">
        <v>361150</v>
      </c>
      <c r="F18" s="184"/>
      <c r="G18" s="186"/>
      <c r="H18" s="185"/>
    </row>
    <row r="19" spans="1:8" ht="15.95" customHeight="1">
      <c r="A19" s="53">
        <v>2000</v>
      </c>
      <c r="B19" s="59">
        <v>205113</v>
      </c>
      <c r="C19" s="60">
        <v>173986</v>
      </c>
      <c r="D19" s="74">
        <v>379099</v>
      </c>
      <c r="F19" s="184"/>
      <c r="G19" s="184"/>
      <c r="H19" s="185"/>
    </row>
    <row r="20" spans="1:8" ht="15.95" customHeight="1">
      <c r="A20" s="53">
        <v>2001</v>
      </c>
      <c r="B20" s="61">
        <v>215062</v>
      </c>
      <c r="C20" s="62">
        <v>175987</v>
      </c>
      <c r="D20" s="75">
        <v>391049</v>
      </c>
      <c r="F20" s="184"/>
      <c r="G20" s="184"/>
      <c r="H20" s="185"/>
    </row>
    <row r="21" spans="1:8" ht="15.95" customHeight="1">
      <c r="A21" s="53">
        <v>2002</v>
      </c>
      <c r="B21" s="61">
        <v>226712</v>
      </c>
      <c r="C21" s="62">
        <v>178437</v>
      </c>
      <c r="D21" s="75">
        <v>405149</v>
      </c>
      <c r="F21" s="184"/>
      <c r="G21" s="184"/>
      <c r="H21" s="185"/>
    </row>
    <row r="22" spans="1:8" ht="15.95" customHeight="1">
      <c r="A22" s="66">
        <v>2003</v>
      </c>
      <c r="B22" s="67">
        <v>240313</v>
      </c>
      <c r="C22" s="68">
        <v>181425</v>
      </c>
      <c r="D22" s="76">
        <f>SUM(C22+B22)</f>
        <v>421738</v>
      </c>
      <c r="F22" s="187"/>
      <c r="G22" s="186"/>
      <c r="H22" s="188"/>
    </row>
    <row r="23" spans="1:8" ht="15.95" customHeight="1">
      <c r="A23" s="66">
        <v>2004</v>
      </c>
      <c r="B23" s="67">
        <v>252737</v>
      </c>
      <c r="C23" s="68">
        <v>184944</v>
      </c>
      <c r="D23" s="76">
        <f t="shared" ref="D23:D27" si="0">SUM(C23+B23)</f>
        <v>437681</v>
      </c>
      <c r="F23" s="187"/>
      <c r="G23" s="186"/>
      <c r="H23" s="188"/>
    </row>
    <row r="24" spans="1:8" ht="15.95" customHeight="1">
      <c r="A24" s="66">
        <v>2005</v>
      </c>
      <c r="B24" s="67">
        <v>265049</v>
      </c>
      <c r="C24" s="68">
        <v>187573</v>
      </c>
      <c r="D24" s="76">
        <f t="shared" si="0"/>
        <v>452622</v>
      </c>
      <c r="F24" s="187"/>
      <c r="G24" s="186"/>
      <c r="H24" s="188"/>
    </row>
    <row r="25" spans="1:8" ht="15.95" customHeight="1">
      <c r="A25" s="66">
        <v>2006</v>
      </c>
      <c r="B25" s="67">
        <v>279479</v>
      </c>
      <c r="C25" s="68">
        <v>190534</v>
      </c>
      <c r="D25" s="76">
        <f t="shared" si="0"/>
        <v>470013</v>
      </c>
      <c r="F25" s="187"/>
      <c r="G25" s="186"/>
      <c r="H25" s="188"/>
    </row>
    <row r="26" spans="1:8" ht="15.95" customHeight="1">
      <c r="A26" s="66">
        <v>2007</v>
      </c>
      <c r="B26" s="67">
        <v>294133</v>
      </c>
      <c r="C26" s="68">
        <v>193485</v>
      </c>
      <c r="D26" s="76">
        <f t="shared" si="0"/>
        <v>487618</v>
      </c>
      <c r="F26" s="187"/>
      <c r="G26" s="186"/>
      <c r="H26" s="188"/>
    </row>
    <row r="27" spans="1:8" ht="15.95" customHeight="1">
      <c r="A27" s="66">
        <v>2008</v>
      </c>
      <c r="B27" s="69">
        <v>298961</v>
      </c>
      <c r="C27" s="68">
        <v>197071</v>
      </c>
      <c r="D27" s="77">
        <f t="shared" si="0"/>
        <v>496032</v>
      </c>
      <c r="F27" s="189"/>
      <c r="G27" s="186"/>
      <c r="H27" s="190"/>
    </row>
    <row r="28" spans="1:8" ht="15.95" customHeight="1">
      <c r="A28" s="66">
        <v>2009</v>
      </c>
      <c r="B28" s="69">
        <v>314101</v>
      </c>
      <c r="C28" s="70">
        <v>196803</v>
      </c>
      <c r="D28" s="77">
        <v>510904</v>
      </c>
      <c r="F28" s="191"/>
      <c r="G28" s="191"/>
      <c r="H28" s="192"/>
    </row>
    <row r="29" spans="1:8" ht="15.95" customHeight="1">
      <c r="A29" s="66">
        <v>2010</v>
      </c>
      <c r="B29" s="69">
        <v>328774</v>
      </c>
      <c r="C29" s="70">
        <v>200545</v>
      </c>
      <c r="D29" s="77">
        <v>529319</v>
      </c>
      <c r="F29" s="189"/>
      <c r="G29" s="189"/>
      <c r="H29" s="190"/>
    </row>
    <row r="30" spans="1:8" ht="15.95" customHeight="1">
      <c r="A30" s="66">
        <v>2011</v>
      </c>
      <c r="B30" s="69">
        <v>343350</v>
      </c>
      <c r="C30" s="70">
        <v>205088</v>
      </c>
      <c r="D30" s="77">
        <v>548438</v>
      </c>
      <c r="F30" s="191"/>
      <c r="G30" s="191"/>
      <c r="H30" s="192"/>
    </row>
    <row r="31" spans="1:8" ht="15.95" customHeight="1">
      <c r="A31" s="66">
        <v>2012</v>
      </c>
      <c r="B31" s="69">
        <v>359571</v>
      </c>
      <c r="C31" s="70">
        <v>205746</v>
      </c>
      <c r="D31" s="77">
        <v>565317</v>
      </c>
      <c r="F31" s="189"/>
      <c r="G31" s="189"/>
      <c r="H31" s="190"/>
    </row>
    <row r="32" spans="1:8" ht="15.95" customHeight="1">
      <c r="A32" s="66">
        <v>2013</v>
      </c>
      <c r="B32" s="69">
        <v>373995</v>
      </c>
      <c r="C32" s="70">
        <v>209912</v>
      </c>
      <c r="D32" s="77">
        <v>583907</v>
      </c>
      <c r="F32" s="191"/>
      <c r="G32" s="191"/>
      <c r="H32" s="192"/>
    </row>
    <row r="33" spans="1:8" ht="15.95" customHeight="1">
      <c r="A33" s="66">
        <v>2014</v>
      </c>
      <c r="B33" s="69">
        <v>387949</v>
      </c>
      <c r="C33" s="70">
        <v>214362</v>
      </c>
      <c r="D33" s="77">
        <v>602311</v>
      </c>
      <c r="F33" s="189"/>
      <c r="G33" s="189"/>
      <c r="H33" s="190"/>
    </row>
    <row r="34" spans="1:8" ht="15.95" customHeight="1">
      <c r="A34" s="66">
        <v>2015</v>
      </c>
      <c r="B34" s="69">
        <v>400988</v>
      </c>
      <c r="C34" s="70">
        <v>218297</v>
      </c>
      <c r="D34" s="77">
        <v>619285</v>
      </c>
      <c r="F34" s="191"/>
      <c r="G34" s="191"/>
      <c r="H34" s="192"/>
    </row>
    <row r="35" spans="1:8" ht="15.95" customHeight="1">
      <c r="A35" s="66">
        <v>2016</v>
      </c>
      <c r="B35" s="59">
        <v>414127</v>
      </c>
      <c r="C35" s="70">
        <v>221755</v>
      </c>
      <c r="D35" s="77">
        <v>635882</v>
      </c>
      <c r="F35" s="186"/>
      <c r="G35" s="193"/>
      <c r="H35" s="194"/>
    </row>
    <row r="36" spans="1:8" ht="15.95" customHeight="1">
      <c r="A36" s="66">
        <v>2017</v>
      </c>
      <c r="B36" s="59">
        <v>428286</v>
      </c>
      <c r="C36" s="70">
        <v>225137</v>
      </c>
      <c r="D36" s="77">
        <v>653423</v>
      </c>
      <c r="F36" s="195"/>
      <c r="G36" s="196"/>
      <c r="H36" s="197"/>
    </row>
    <row r="37" spans="1:8" ht="15.95" customHeight="1">
      <c r="A37" s="66">
        <v>2018</v>
      </c>
      <c r="B37" s="59">
        <v>442393</v>
      </c>
      <c r="C37" s="70">
        <v>228563</v>
      </c>
      <c r="D37" s="77">
        <v>670956</v>
      </c>
      <c r="F37" s="186"/>
      <c r="G37" s="193"/>
      <c r="H37" s="194"/>
    </row>
    <row r="38" spans="1:8" ht="15.95" customHeight="1">
      <c r="A38" s="66">
        <v>2019</v>
      </c>
      <c r="B38" s="59">
        <v>456169</v>
      </c>
      <c r="C38" s="70">
        <v>237263</v>
      </c>
      <c r="D38" s="77">
        <v>693432</v>
      </c>
      <c r="F38" s="195"/>
      <c r="G38" s="196"/>
      <c r="H38" s="197"/>
    </row>
    <row r="39" spans="1:8" ht="15.95" customHeight="1">
      <c r="A39" s="139">
        <v>2020</v>
      </c>
      <c r="B39" s="124">
        <v>465906</v>
      </c>
      <c r="C39" s="123">
        <v>246909</v>
      </c>
      <c r="D39" s="125">
        <v>712815</v>
      </c>
      <c r="F39" s="198"/>
      <c r="G39" s="198"/>
      <c r="H39" s="199"/>
    </row>
    <row r="40" spans="1:8" s="19" customFormat="1" ht="44.25" customHeight="1">
      <c r="A40" s="166" t="s">
        <v>68</v>
      </c>
      <c r="B40" s="166"/>
      <c r="C40" s="155"/>
      <c r="D40" s="155"/>
      <c r="E40" s="17"/>
      <c r="F40" s="17"/>
    </row>
  </sheetData>
  <mergeCells count="5">
    <mergeCell ref="B3:C3"/>
    <mergeCell ref="A40:D40"/>
    <mergeCell ref="A1:D1"/>
    <mergeCell ref="D3:D4"/>
    <mergeCell ref="A3:A4"/>
  </mergeCells>
  <phoneticPr fontId="14" type="noConversion"/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portrait" useFirstPageNumber="1" r:id="rId1"/>
  <headerFooter alignWithMargins="0">
    <oddHeader xml:space="preserve">&amp;L&amp;8PCBS: Israeli Settlements in Palestine 2019&amp;R&amp;1&amp;K00+000س &amp;8&amp;K000000PCBS: &amp;"Simplified Arabic,Regular"المستعمرات الإسرائيلية في فلسطين 2019 </oddHeader>
    <oddFooter>&amp;C&amp;"Times New Roman,Regular"&amp;P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rightToLeft="1" view="pageBreakPreview" zoomScale="115" zoomScaleNormal="100" zoomScaleSheetLayoutView="115" workbookViewId="0">
      <selection activeCell="N18" sqref="N18"/>
    </sheetView>
  </sheetViews>
  <sheetFormatPr defaultColWidth="8" defaultRowHeight="18" customHeight="1"/>
  <cols>
    <col min="1" max="1" width="21.140625" style="3" customWidth="1"/>
    <col min="2" max="2" width="11" style="3" customWidth="1"/>
    <col min="3" max="3" width="11.140625" style="3" customWidth="1"/>
    <col min="4" max="4" width="13.42578125" style="3" customWidth="1"/>
    <col min="5" max="5" width="10.140625" style="3" customWidth="1"/>
    <col min="6" max="6" width="11.42578125" style="3" customWidth="1"/>
    <col min="7" max="7" width="9.28515625" style="3" customWidth="1"/>
    <col min="8" max="8" width="11" style="3" customWidth="1"/>
    <col min="9" max="9" width="13.5703125" style="3" customWidth="1"/>
    <col min="10" max="10" width="8" style="3"/>
    <col min="11" max="16384" width="8" style="21"/>
  </cols>
  <sheetData>
    <row r="1" spans="1:18" s="2" customFormat="1" ht="22.5" customHeight="1">
      <c r="A1" s="161" t="s">
        <v>69</v>
      </c>
      <c r="B1" s="142"/>
      <c r="C1" s="142"/>
      <c r="D1" s="142"/>
      <c r="E1" s="142"/>
      <c r="F1" s="142"/>
      <c r="G1" s="142"/>
      <c r="H1" s="142"/>
      <c r="I1" s="142"/>
      <c r="J1" s="1"/>
    </row>
    <row r="2" spans="1:18" s="20" customFormat="1" ht="6" customHeight="1">
      <c r="A2" s="6"/>
      <c r="B2" s="6"/>
      <c r="C2" s="6"/>
      <c r="D2" s="6"/>
      <c r="E2" s="6"/>
      <c r="F2" s="6"/>
      <c r="G2" s="6"/>
      <c r="H2" s="6"/>
      <c r="I2" s="6"/>
      <c r="J2" s="7"/>
    </row>
    <row r="3" spans="1:18" ht="15.95" customHeight="1">
      <c r="A3" s="151" t="s">
        <v>26</v>
      </c>
      <c r="B3" s="143" t="s">
        <v>6</v>
      </c>
      <c r="C3" s="176"/>
      <c r="D3" s="176"/>
      <c r="E3" s="176"/>
      <c r="F3" s="176"/>
      <c r="G3" s="176"/>
      <c r="H3" s="177"/>
      <c r="I3" s="151" t="s">
        <v>3</v>
      </c>
    </row>
    <row r="4" spans="1:18" ht="15.95" customHeight="1">
      <c r="A4" s="175"/>
      <c r="B4" s="26"/>
      <c r="C4" s="173" t="s">
        <v>23</v>
      </c>
      <c r="D4" s="174"/>
      <c r="E4" s="174"/>
      <c r="F4" s="174"/>
      <c r="G4" s="174"/>
      <c r="H4" s="165"/>
      <c r="I4" s="175"/>
    </row>
    <row r="5" spans="1:18" ht="15.95" customHeight="1">
      <c r="A5" s="152"/>
      <c r="B5" s="80" t="s">
        <v>7</v>
      </c>
      <c r="C5" s="81" t="s">
        <v>8</v>
      </c>
      <c r="D5" s="82" t="s">
        <v>9</v>
      </c>
      <c r="E5" s="80" t="s">
        <v>10</v>
      </c>
      <c r="F5" s="80" t="s">
        <v>11</v>
      </c>
      <c r="G5" s="83" t="s">
        <v>12</v>
      </c>
      <c r="H5" s="84" t="s">
        <v>3</v>
      </c>
      <c r="I5" s="152"/>
    </row>
    <row r="6" spans="1:18" ht="15.95" customHeight="1">
      <c r="A6" s="10" t="s">
        <v>1</v>
      </c>
      <c r="B6" s="130">
        <v>64</v>
      </c>
      <c r="C6" s="131">
        <v>17</v>
      </c>
      <c r="D6" s="131">
        <v>8</v>
      </c>
      <c r="E6" s="131">
        <v>9</v>
      </c>
      <c r="F6" s="131">
        <v>40</v>
      </c>
      <c r="G6" s="131">
        <v>13</v>
      </c>
      <c r="H6" s="131">
        <v>87</v>
      </c>
      <c r="I6" s="132">
        <v>151</v>
      </c>
      <c r="K6" s="92"/>
      <c r="L6" s="92"/>
      <c r="M6" s="92"/>
      <c r="N6" s="92"/>
      <c r="O6" s="92"/>
      <c r="P6" s="92"/>
      <c r="Q6" s="183"/>
      <c r="R6" s="183"/>
    </row>
    <row r="7" spans="1:18" ht="15.95" customHeight="1">
      <c r="A7" s="11" t="s">
        <v>17</v>
      </c>
      <c r="B7" s="126">
        <v>0</v>
      </c>
      <c r="C7" s="127">
        <v>0</v>
      </c>
      <c r="D7" s="127">
        <v>1</v>
      </c>
      <c r="E7" s="127">
        <v>0</v>
      </c>
      <c r="F7" s="127">
        <v>4</v>
      </c>
      <c r="G7" s="127">
        <v>0</v>
      </c>
      <c r="H7" s="127">
        <v>5</v>
      </c>
      <c r="I7" s="133">
        <v>5</v>
      </c>
      <c r="K7" s="90"/>
      <c r="L7" s="90"/>
      <c r="M7" s="90"/>
      <c r="N7" s="90"/>
      <c r="O7" s="90"/>
      <c r="P7" s="90"/>
      <c r="Q7" s="182"/>
      <c r="R7" s="182"/>
    </row>
    <row r="8" spans="1:18" ht="15.95" customHeight="1">
      <c r="A8" s="11" t="s">
        <v>42</v>
      </c>
      <c r="B8" s="126">
        <v>0</v>
      </c>
      <c r="C8" s="127">
        <v>3</v>
      </c>
      <c r="D8" s="127">
        <v>1</v>
      </c>
      <c r="E8" s="127">
        <v>0</v>
      </c>
      <c r="F8" s="127">
        <v>1</v>
      </c>
      <c r="G8" s="127">
        <v>2</v>
      </c>
      <c r="H8" s="127">
        <v>7</v>
      </c>
      <c r="I8" s="133">
        <v>7</v>
      </c>
      <c r="K8" s="92"/>
      <c r="L8" s="92"/>
      <c r="M8" s="92"/>
      <c r="N8" s="92"/>
      <c r="O8" s="92"/>
      <c r="P8" s="92"/>
      <c r="Q8" s="183"/>
      <c r="R8" s="183"/>
    </row>
    <row r="9" spans="1:18" ht="15.95" customHeight="1">
      <c r="A9" s="11" t="s">
        <v>16</v>
      </c>
      <c r="B9" s="126">
        <v>1</v>
      </c>
      <c r="C9" s="127">
        <v>1</v>
      </c>
      <c r="D9" s="127">
        <v>0</v>
      </c>
      <c r="E9" s="127">
        <v>0</v>
      </c>
      <c r="F9" s="127">
        <v>1</v>
      </c>
      <c r="G9" s="127">
        <v>0</v>
      </c>
      <c r="H9" s="127">
        <v>2</v>
      </c>
      <c r="I9" s="133">
        <v>3</v>
      </c>
      <c r="K9" s="90"/>
      <c r="L9" s="90"/>
      <c r="M9" s="90"/>
      <c r="N9" s="90"/>
      <c r="O9" s="90"/>
      <c r="P9" s="90"/>
      <c r="Q9" s="182"/>
      <c r="R9" s="182"/>
    </row>
    <row r="10" spans="1:18" ht="15.95" customHeight="1">
      <c r="A10" s="11" t="s">
        <v>19</v>
      </c>
      <c r="B10" s="126">
        <v>4</v>
      </c>
      <c r="C10" s="127">
        <v>2</v>
      </c>
      <c r="D10" s="127">
        <v>0</v>
      </c>
      <c r="E10" s="127">
        <v>0</v>
      </c>
      <c r="F10" s="127">
        <v>5</v>
      </c>
      <c r="G10" s="127">
        <v>2</v>
      </c>
      <c r="H10" s="127">
        <v>9</v>
      </c>
      <c r="I10" s="133">
        <v>13</v>
      </c>
      <c r="K10" s="92"/>
      <c r="L10" s="92"/>
      <c r="M10" s="92"/>
      <c r="N10" s="92"/>
      <c r="O10" s="92"/>
      <c r="P10" s="92"/>
      <c r="Q10" s="183"/>
      <c r="R10" s="183"/>
    </row>
    <row r="11" spans="1:18" ht="15.95" customHeight="1">
      <c r="A11" s="11" t="s">
        <v>15</v>
      </c>
      <c r="B11" s="126">
        <v>6</v>
      </c>
      <c r="C11" s="127">
        <v>0</v>
      </c>
      <c r="D11" s="127">
        <v>0</v>
      </c>
      <c r="E11" s="127">
        <v>0</v>
      </c>
      <c r="F11" s="127">
        <v>1</v>
      </c>
      <c r="G11" s="127">
        <v>1</v>
      </c>
      <c r="H11" s="127">
        <v>2</v>
      </c>
      <c r="I11" s="133">
        <v>8</v>
      </c>
      <c r="K11" s="90"/>
      <c r="L11" s="90"/>
      <c r="M11" s="90"/>
      <c r="N11" s="90"/>
      <c r="O11" s="90"/>
      <c r="P11" s="90"/>
      <c r="Q11" s="182"/>
      <c r="R11" s="182"/>
    </row>
    <row r="12" spans="1:18" ht="15.95" customHeight="1">
      <c r="A12" s="11" t="s">
        <v>18</v>
      </c>
      <c r="B12" s="126">
        <v>8</v>
      </c>
      <c r="C12" s="127">
        <v>0</v>
      </c>
      <c r="D12" s="127">
        <v>0</v>
      </c>
      <c r="E12" s="127">
        <v>0</v>
      </c>
      <c r="F12" s="127">
        <v>3</v>
      </c>
      <c r="G12" s="127">
        <v>2</v>
      </c>
      <c r="H12" s="127">
        <v>5</v>
      </c>
      <c r="I12" s="133">
        <v>13</v>
      </c>
      <c r="K12" s="92"/>
      <c r="L12" s="92"/>
      <c r="M12" s="92"/>
      <c r="N12" s="92"/>
      <c r="O12" s="92"/>
      <c r="P12" s="92"/>
      <c r="Q12" s="183"/>
      <c r="R12" s="183"/>
    </row>
    <row r="13" spans="1:18" ht="15.95" customHeight="1">
      <c r="A13" s="11" t="s">
        <v>2</v>
      </c>
      <c r="B13" s="126">
        <v>14</v>
      </c>
      <c r="C13" s="127">
        <v>2</v>
      </c>
      <c r="D13" s="127">
        <v>1</v>
      </c>
      <c r="E13" s="127">
        <v>0</v>
      </c>
      <c r="F13" s="127">
        <v>8</v>
      </c>
      <c r="G13" s="127">
        <v>1</v>
      </c>
      <c r="H13" s="127">
        <v>12</v>
      </c>
      <c r="I13" s="133">
        <v>26</v>
      </c>
      <c r="K13" s="90"/>
      <c r="L13" s="90"/>
      <c r="M13" s="90"/>
      <c r="N13" s="90"/>
      <c r="O13" s="90"/>
      <c r="P13" s="90"/>
      <c r="Q13" s="182"/>
      <c r="R13" s="182"/>
    </row>
    <row r="14" spans="1:18" ht="15.95" customHeight="1">
      <c r="A14" s="11" t="s">
        <v>21</v>
      </c>
      <c r="B14" s="126">
        <v>1</v>
      </c>
      <c r="C14" s="127">
        <v>9</v>
      </c>
      <c r="D14" s="127">
        <v>1</v>
      </c>
      <c r="E14" s="127">
        <v>4</v>
      </c>
      <c r="F14" s="127">
        <v>0</v>
      </c>
      <c r="G14" s="127">
        <v>2</v>
      </c>
      <c r="H14" s="127">
        <v>16</v>
      </c>
      <c r="I14" s="133">
        <v>17</v>
      </c>
      <c r="K14" s="92"/>
      <c r="L14" s="92"/>
      <c r="M14" s="92"/>
      <c r="N14" s="92"/>
      <c r="O14" s="92"/>
      <c r="P14" s="92"/>
      <c r="Q14" s="183"/>
      <c r="R14" s="183"/>
    </row>
    <row r="15" spans="1:18" ht="15.95" customHeight="1">
      <c r="A15" s="11" t="s">
        <v>20</v>
      </c>
      <c r="B15" s="126">
        <v>22</v>
      </c>
      <c r="C15" s="127">
        <v>0</v>
      </c>
      <c r="D15" s="127">
        <v>0</v>
      </c>
      <c r="E15" s="127">
        <v>1</v>
      </c>
      <c r="F15" s="127">
        <v>3</v>
      </c>
      <c r="G15" s="127">
        <v>0</v>
      </c>
      <c r="H15" s="127">
        <v>4</v>
      </c>
      <c r="I15" s="133">
        <v>26</v>
      </c>
      <c r="K15" s="90"/>
      <c r="L15" s="90"/>
      <c r="M15" s="90"/>
      <c r="N15" s="90"/>
      <c r="O15" s="90"/>
      <c r="P15" s="90"/>
      <c r="Q15" s="182"/>
      <c r="R15" s="182"/>
    </row>
    <row r="16" spans="1:18" ht="15.95" customHeight="1">
      <c r="A16" s="13" t="s">
        <v>27</v>
      </c>
      <c r="B16" s="126">
        <v>16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3">
        <v>16</v>
      </c>
      <c r="K16" s="92"/>
      <c r="L16" s="92"/>
      <c r="M16" s="92"/>
      <c r="N16" s="92"/>
      <c r="O16" s="92"/>
      <c r="P16" s="92"/>
      <c r="Q16" s="183"/>
      <c r="R16" s="183"/>
    </row>
    <row r="17" spans="1:18" ht="15.95" customHeight="1">
      <c r="A17" s="13" t="s">
        <v>28</v>
      </c>
      <c r="B17" s="126">
        <v>6</v>
      </c>
      <c r="C17" s="127">
        <v>0</v>
      </c>
      <c r="D17" s="127">
        <v>0</v>
      </c>
      <c r="E17" s="127">
        <v>1</v>
      </c>
      <c r="F17" s="127">
        <v>3</v>
      </c>
      <c r="G17" s="127">
        <v>0</v>
      </c>
      <c r="H17" s="127">
        <v>4</v>
      </c>
      <c r="I17" s="133">
        <v>10</v>
      </c>
      <c r="K17" s="90"/>
      <c r="L17" s="90"/>
      <c r="M17" s="90"/>
      <c r="N17" s="90"/>
      <c r="O17" s="90"/>
      <c r="P17" s="90"/>
      <c r="Q17" s="182"/>
      <c r="R17" s="182"/>
    </row>
    <row r="18" spans="1:18" ht="20.25">
      <c r="A18" s="27" t="s">
        <v>14</v>
      </c>
      <c r="B18" s="126">
        <v>7</v>
      </c>
      <c r="C18" s="127">
        <v>0</v>
      </c>
      <c r="D18" s="127">
        <v>0</v>
      </c>
      <c r="E18" s="127">
        <v>3</v>
      </c>
      <c r="F18" s="127">
        <v>2</v>
      </c>
      <c r="G18" s="127">
        <v>1</v>
      </c>
      <c r="H18" s="127">
        <v>6</v>
      </c>
      <c r="I18" s="133">
        <v>13</v>
      </c>
      <c r="K18" s="92"/>
      <c r="L18" s="92"/>
      <c r="M18" s="92"/>
      <c r="N18" s="92"/>
      <c r="O18" s="92"/>
      <c r="P18" s="92"/>
      <c r="Q18" s="183"/>
      <c r="R18" s="183"/>
    </row>
    <row r="19" spans="1:18" ht="15.95" customHeight="1">
      <c r="A19" s="22" t="s">
        <v>13</v>
      </c>
      <c r="B19" s="128">
        <v>1</v>
      </c>
      <c r="C19" s="129">
        <v>0</v>
      </c>
      <c r="D19" s="129">
        <v>4</v>
      </c>
      <c r="E19" s="129">
        <v>1</v>
      </c>
      <c r="F19" s="129">
        <v>12</v>
      </c>
      <c r="G19" s="129">
        <v>2</v>
      </c>
      <c r="H19" s="129">
        <v>19</v>
      </c>
      <c r="I19" s="134">
        <v>20</v>
      </c>
      <c r="K19" s="90"/>
      <c r="L19" s="90"/>
      <c r="M19" s="90"/>
      <c r="N19" s="90"/>
      <c r="O19" s="90"/>
      <c r="P19" s="90"/>
      <c r="Q19" s="182"/>
      <c r="R19" s="182"/>
    </row>
    <row r="20" spans="1:18" s="23" customFormat="1" ht="29.25" customHeight="1">
      <c r="A20" s="172" t="s">
        <v>70</v>
      </c>
      <c r="B20" s="155"/>
      <c r="C20" s="155"/>
      <c r="D20" s="155"/>
      <c r="E20" s="155"/>
      <c r="F20" s="155"/>
      <c r="G20" s="155"/>
      <c r="H20" s="155"/>
      <c r="I20" s="155"/>
      <c r="J20" s="25"/>
    </row>
    <row r="21" spans="1:18" ht="18" customHeight="1">
      <c r="D21" s="15"/>
      <c r="E21" s="15"/>
      <c r="F21" s="15"/>
      <c r="G21" s="15"/>
      <c r="L21" s="113"/>
      <c r="M21" s="113"/>
      <c r="N21" s="113"/>
      <c r="O21" s="113"/>
      <c r="P21" s="113"/>
      <c r="Q21" s="113"/>
      <c r="R21" s="113"/>
    </row>
    <row r="22" spans="1:18" ht="18" customHeight="1">
      <c r="K22" s="113"/>
      <c r="L22" s="113"/>
      <c r="M22" s="113"/>
      <c r="N22" s="113"/>
      <c r="O22" s="113"/>
      <c r="P22" s="113"/>
      <c r="Q22" s="113"/>
      <c r="R22" s="113"/>
    </row>
    <row r="23" spans="1:18" ht="18" customHeight="1">
      <c r="K23" s="113"/>
      <c r="L23" s="113"/>
      <c r="M23" s="113"/>
      <c r="N23" s="113"/>
      <c r="O23" s="113"/>
      <c r="P23" s="113"/>
      <c r="Q23" s="113"/>
      <c r="R23" s="113"/>
    </row>
    <row r="24" spans="1:18" ht="18" customHeight="1">
      <c r="K24" s="113"/>
      <c r="L24" s="113"/>
      <c r="M24" s="113"/>
      <c r="N24" s="113"/>
      <c r="O24" s="113"/>
      <c r="P24" s="113"/>
      <c r="Q24" s="113"/>
      <c r="R24" s="113"/>
    </row>
    <row r="25" spans="1:18" ht="18" customHeight="1">
      <c r="K25" s="113"/>
      <c r="L25" s="113"/>
      <c r="M25" s="113"/>
      <c r="N25" s="113"/>
      <c r="O25" s="113"/>
      <c r="P25" s="113"/>
      <c r="Q25" s="113"/>
      <c r="R25" s="113"/>
    </row>
    <row r="26" spans="1:18" ht="18" customHeight="1">
      <c r="K26" s="113"/>
      <c r="L26" s="113"/>
      <c r="M26" s="113"/>
      <c r="N26" s="113"/>
      <c r="O26" s="113"/>
      <c r="P26" s="113"/>
      <c r="Q26" s="113"/>
      <c r="R26" s="113"/>
    </row>
    <row r="27" spans="1:18" ht="18" customHeight="1">
      <c r="K27" s="113"/>
      <c r="L27" s="113"/>
      <c r="M27" s="113"/>
      <c r="N27" s="113"/>
      <c r="O27" s="113"/>
      <c r="P27" s="113"/>
      <c r="Q27" s="113"/>
      <c r="R27" s="113"/>
    </row>
    <row r="28" spans="1:18" ht="18" customHeight="1">
      <c r="K28" s="113"/>
      <c r="L28" s="113"/>
      <c r="M28" s="113"/>
      <c r="N28" s="113"/>
      <c r="O28" s="113"/>
      <c r="P28" s="113"/>
      <c r="Q28" s="113"/>
      <c r="R28" s="113"/>
    </row>
    <row r="29" spans="1:18" ht="18" customHeight="1">
      <c r="K29" s="113"/>
      <c r="L29" s="113"/>
      <c r="M29" s="113"/>
      <c r="N29" s="113"/>
      <c r="O29" s="113"/>
      <c r="P29" s="113"/>
      <c r="Q29" s="113"/>
      <c r="R29" s="113"/>
    </row>
    <row r="30" spans="1:18" ht="18" customHeight="1">
      <c r="K30" s="113"/>
      <c r="L30" s="113"/>
      <c r="M30" s="113"/>
      <c r="N30" s="113"/>
      <c r="O30" s="113"/>
      <c r="P30" s="113"/>
      <c r="Q30" s="113"/>
      <c r="R30" s="113"/>
    </row>
    <row r="31" spans="1:18" ht="18" customHeight="1">
      <c r="K31" s="113"/>
      <c r="L31" s="113"/>
      <c r="M31" s="113"/>
      <c r="N31" s="113"/>
      <c r="O31" s="113"/>
      <c r="P31" s="113"/>
      <c r="Q31" s="113"/>
      <c r="R31" s="113"/>
    </row>
    <row r="32" spans="1:18" ht="18" customHeight="1">
      <c r="K32" s="113"/>
      <c r="L32" s="113"/>
      <c r="M32" s="113"/>
      <c r="N32" s="113"/>
      <c r="O32" s="113"/>
      <c r="P32" s="113"/>
      <c r="Q32" s="113"/>
      <c r="R32" s="113"/>
    </row>
    <row r="33" spans="11:18" ht="18" customHeight="1">
      <c r="K33" s="113"/>
      <c r="L33" s="113"/>
      <c r="M33" s="113"/>
      <c r="N33" s="113"/>
      <c r="O33" s="113"/>
      <c r="P33" s="113"/>
      <c r="Q33" s="113"/>
      <c r="R33" s="113"/>
    </row>
    <row r="34" spans="11:18" ht="18" customHeight="1">
      <c r="K34" s="113"/>
      <c r="L34" s="113"/>
      <c r="M34" s="113"/>
      <c r="N34" s="113"/>
      <c r="O34" s="113"/>
      <c r="P34" s="113"/>
      <c r="Q34" s="113"/>
      <c r="R34" s="113"/>
    </row>
  </sheetData>
  <mergeCells count="6">
    <mergeCell ref="A1:I1"/>
    <mergeCell ref="A20:I20"/>
    <mergeCell ref="C4:H4"/>
    <mergeCell ref="A3:A5"/>
    <mergeCell ref="I3:I5"/>
    <mergeCell ref="B3:H3"/>
  </mergeCells>
  <phoneticPr fontId="14" type="noConversion"/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landscape" useFirstPageNumber="1" r:id="rId1"/>
  <headerFooter alignWithMargins="0">
    <oddHeader xml:space="preserve">&amp;L&amp;8PCBS: Israeli Settlements in Palestine 2019&amp;R&amp;1&amp;K00+000س &amp;8&amp;K000000PCBS: &amp;"Simplified Arabic,Regular"المستعمرات الإسرائيلية في فلسطين 2019 </oddHeader>
    <oddFooter>&amp;C&amp;"Times New Roman,Regular"&amp;P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rightToLeft="1" view="pageBreakPreview" zoomScale="115" zoomScaleNormal="100" zoomScaleSheetLayoutView="115" workbookViewId="0">
      <selection activeCell="A20" sqref="A20:I20"/>
    </sheetView>
  </sheetViews>
  <sheetFormatPr defaultColWidth="8" defaultRowHeight="18" customHeight="1"/>
  <cols>
    <col min="1" max="1" width="21.140625" style="3" customWidth="1"/>
    <col min="2" max="2" width="11" style="3" customWidth="1"/>
    <col min="3" max="3" width="11.140625" style="3" customWidth="1"/>
    <col min="4" max="4" width="13" style="3" customWidth="1"/>
    <col min="5" max="5" width="10.140625" style="3" customWidth="1"/>
    <col min="6" max="6" width="11.42578125" style="3" customWidth="1"/>
    <col min="7" max="7" width="9.28515625" style="3" customWidth="1"/>
    <col min="8" max="8" width="12.42578125" style="3" customWidth="1"/>
    <col min="9" max="9" width="12.5703125" style="3" customWidth="1"/>
    <col min="10" max="10" width="8" style="3"/>
    <col min="11" max="16384" width="8" style="21"/>
  </cols>
  <sheetData>
    <row r="1" spans="1:18" s="2" customFormat="1" ht="23.25" customHeight="1">
      <c r="A1" s="161" t="s">
        <v>71</v>
      </c>
      <c r="B1" s="142"/>
      <c r="C1" s="142"/>
      <c r="D1" s="142"/>
      <c r="E1" s="142"/>
      <c r="F1" s="142"/>
      <c r="G1" s="142"/>
      <c r="H1" s="142"/>
      <c r="I1" s="142"/>
      <c r="J1" s="1"/>
    </row>
    <row r="2" spans="1:18" s="20" customFormat="1" ht="6" customHeight="1">
      <c r="A2" s="6"/>
      <c r="B2" s="6"/>
      <c r="C2" s="6"/>
      <c r="D2" s="6"/>
      <c r="E2" s="6"/>
      <c r="F2" s="6"/>
      <c r="G2" s="6"/>
      <c r="H2" s="6"/>
      <c r="I2" s="6"/>
      <c r="J2" s="7"/>
    </row>
    <row r="3" spans="1:18" ht="15.95" customHeight="1">
      <c r="A3" s="151" t="s">
        <v>26</v>
      </c>
      <c r="B3" s="143" t="s">
        <v>6</v>
      </c>
      <c r="C3" s="176"/>
      <c r="D3" s="176"/>
      <c r="E3" s="176"/>
      <c r="F3" s="176"/>
      <c r="G3" s="176"/>
      <c r="H3" s="177"/>
      <c r="I3" s="145" t="s">
        <v>3</v>
      </c>
    </row>
    <row r="4" spans="1:18" ht="15.95" customHeight="1">
      <c r="A4" s="175"/>
      <c r="B4" s="179" t="s">
        <v>7</v>
      </c>
      <c r="C4" s="173" t="s">
        <v>23</v>
      </c>
      <c r="D4" s="174"/>
      <c r="E4" s="174"/>
      <c r="F4" s="174"/>
      <c r="G4" s="174"/>
      <c r="H4" s="165"/>
      <c r="I4" s="180"/>
    </row>
    <row r="5" spans="1:18" ht="15.95" customHeight="1">
      <c r="A5" s="152"/>
      <c r="B5" s="152"/>
      <c r="C5" s="81" t="s">
        <v>8</v>
      </c>
      <c r="D5" s="82" t="s">
        <v>9</v>
      </c>
      <c r="E5" s="80" t="s">
        <v>10</v>
      </c>
      <c r="F5" s="80" t="s">
        <v>11</v>
      </c>
      <c r="G5" s="83" t="s">
        <v>12</v>
      </c>
      <c r="H5" s="84" t="s">
        <v>3</v>
      </c>
      <c r="I5" s="153"/>
    </row>
    <row r="6" spans="1:18" ht="15.95" customHeight="1">
      <c r="A6" s="10" t="s">
        <v>1</v>
      </c>
      <c r="B6" s="130">
        <v>648269</v>
      </c>
      <c r="C6" s="131">
        <v>6284</v>
      </c>
      <c r="D6" s="131">
        <v>4358</v>
      </c>
      <c r="E6" s="131">
        <v>4401</v>
      </c>
      <c r="F6" s="131">
        <v>41657</v>
      </c>
      <c r="G6" s="131">
        <v>7846</v>
      </c>
      <c r="H6" s="131">
        <v>64546</v>
      </c>
      <c r="I6" s="132">
        <v>712815</v>
      </c>
      <c r="K6" s="88"/>
      <c r="L6" s="88"/>
      <c r="M6" s="88"/>
      <c r="N6" s="88"/>
      <c r="O6" s="88"/>
      <c r="P6" s="88"/>
      <c r="Q6" s="88"/>
      <c r="R6" s="88"/>
    </row>
    <row r="7" spans="1:18" ht="15.95" customHeight="1">
      <c r="A7" s="11" t="s">
        <v>17</v>
      </c>
      <c r="B7" s="126">
        <v>0</v>
      </c>
      <c r="C7" s="127">
        <v>0</v>
      </c>
      <c r="D7" s="127">
        <v>352</v>
      </c>
      <c r="E7" s="127">
        <v>0</v>
      </c>
      <c r="F7" s="127">
        <v>3201</v>
      </c>
      <c r="G7" s="127">
        <v>0</v>
      </c>
      <c r="H7" s="127">
        <v>3553</v>
      </c>
      <c r="I7" s="133">
        <v>3553</v>
      </c>
      <c r="K7" s="90"/>
      <c r="L7" s="90"/>
      <c r="M7" s="90"/>
      <c r="N7" s="90"/>
      <c r="O7" s="89"/>
      <c r="P7" s="90"/>
      <c r="Q7" s="181"/>
      <c r="R7" s="89"/>
    </row>
    <row r="8" spans="1:18" ht="15.95" customHeight="1">
      <c r="A8" s="11" t="s">
        <v>42</v>
      </c>
      <c r="B8" s="126">
        <v>0</v>
      </c>
      <c r="C8" s="127">
        <v>991</v>
      </c>
      <c r="D8" s="127">
        <v>665</v>
      </c>
      <c r="E8" s="127">
        <v>0</v>
      </c>
      <c r="F8" s="127">
        <v>310</v>
      </c>
      <c r="G8" s="127">
        <v>575</v>
      </c>
      <c r="H8" s="127">
        <v>2541</v>
      </c>
      <c r="I8" s="133">
        <v>2541</v>
      </c>
      <c r="K8" s="92"/>
      <c r="L8" s="92"/>
      <c r="M8" s="92"/>
      <c r="N8" s="92"/>
      <c r="O8" s="92"/>
      <c r="P8" s="92"/>
      <c r="Q8" s="88"/>
      <c r="R8" s="91"/>
    </row>
    <row r="9" spans="1:18" ht="15.95" customHeight="1">
      <c r="A9" s="11" t="s">
        <v>16</v>
      </c>
      <c r="B9" s="126">
        <v>2080</v>
      </c>
      <c r="C9" s="127">
        <v>1409</v>
      </c>
      <c r="D9" s="127">
        <v>0</v>
      </c>
      <c r="E9" s="127">
        <v>0</v>
      </c>
      <c r="F9" s="127">
        <v>925</v>
      </c>
      <c r="G9" s="127">
        <v>0</v>
      </c>
      <c r="H9" s="127">
        <v>2334</v>
      </c>
      <c r="I9" s="133">
        <v>4414</v>
      </c>
      <c r="K9" s="89"/>
      <c r="L9" s="89"/>
      <c r="M9" s="90"/>
      <c r="N9" s="90"/>
      <c r="O9" s="90"/>
      <c r="P9" s="90"/>
      <c r="Q9" s="181"/>
      <c r="R9" s="89"/>
    </row>
    <row r="10" spans="1:18" ht="15.95" customHeight="1">
      <c r="A10" s="11" t="s">
        <v>19</v>
      </c>
      <c r="B10" s="126">
        <v>14020</v>
      </c>
      <c r="C10" s="127">
        <v>437</v>
      </c>
      <c r="D10" s="127">
        <v>0</v>
      </c>
      <c r="E10" s="127">
        <v>0</v>
      </c>
      <c r="F10" s="127">
        <v>5605</v>
      </c>
      <c r="G10" s="127">
        <v>1114</v>
      </c>
      <c r="H10" s="127">
        <v>7156</v>
      </c>
      <c r="I10" s="133">
        <v>21176</v>
      </c>
      <c r="K10" s="91"/>
      <c r="L10" s="92"/>
      <c r="M10" s="92"/>
      <c r="N10" s="92"/>
      <c r="O10" s="91"/>
      <c r="P10" s="91"/>
      <c r="Q10" s="88"/>
      <c r="R10" s="91"/>
    </row>
    <row r="11" spans="1:18" ht="15.95" customHeight="1">
      <c r="A11" s="11" t="s">
        <v>15</v>
      </c>
      <c r="B11" s="126">
        <v>39455</v>
      </c>
      <c r="C11" s="127">
        <v>0</v>
      </c>
      <c r="D11" s="127">
        <v>0</v>
      </c>
      <c r="E11" s="127">
        <v>0</v>
      </c>
      <c r="F11" s="127">
        <v>0</v>
      </c>
      <c r="G11" s="127">
        <v>936</v>
      </c>
      <c r="H11" s="127">
        <v>936</v>
      </c>
      <c r="I11" s="133">
        <v>40391</v>
      </c>
      <c r="K11" s="89"/>
      <c r="L11" s="90"/>
      <c r="M11" s="90"/>
      <c r="N11" s="90"/>
      <c r="O11" s="90"/>
      <c r="P11" s="90"/>
      <c r="Q11" s="182"/>
      <c r="R11" s="89"/>
    </row>
    <row r="12" spans="1:18" ht="15.95" customHeight="1">
      <c r="A12" s="11" t="s">
        <v>18</v>
      </c>
      <c r="B12" s="126">
        <v>41108</v>
      </c>
      <c r="C12" s="127">
        <v>0</v>
      </c>
      <c r="D12" s="127">
        <v>0</v>
      </c>
      <c r="E12" s="127">
        <v>0</v>
      </c>
      <c r="F12" s="127">
        <v>4370</v>
      </c>
      <c r="G12" s="127">
        <v>2427</v>
      </c>
      <c r="H12" s="127">
        <v>6797</v>
      </c>
      <c r="I12" s="133">
        <v>47905</v>
      </c>
      <c r="K12" s="91"/>
      <c r="L12" s="92"/>
      <c r="M12" s="92"/>
      <c r="N12" s="92"/>
      <c r="O12" s="91"/>
      <c r="P12" s="91"/>
      <c r="Q12" s="88"/>
      <c r="R12" s="91"/>
    </row>
    <row r="13" spans="1:18" ht="15.95" customHeight="1">
      <c r="A13" s="11" t="s">
        <v>2</v>
      </c>
      <c r="B13" s="126">
        <v>126778</v>
      </c>
      <c r="C13" s="127">
        <v>1059</v>
      </c>
      <c r="D13" s="127">
        <v>898</v>
      </c>
      <c r="E13" s="127">
        <v>0</v>
      </c>
      <c r="F13" s="127">
        <v>10320</v>
      </c>
      <c r="G13" s="127">
        <v>331</v>
      </c>
      <c r="H13" s="127">
        <v>12608</v>
      </c>
      <c r="I13" s="133">
        <v>139386</v>
      </c>
      <c r="K13" s="89"/>
      <c r="L13" s="89"/>
      <c r="M13" s="90"/>
      <c r="N13" s="90"/>
      <c r="O13" s="89"/>
      <c r="P13" s="90"/>
      <c r="Q13" s="181"/>
      <c r="R13" s="89"/>
    </row>
    <row r="14" spans="1:18" ht="15.95" customHeight="1">
      <c r="A14" s="11" t="s">
        <v>21</v>
      </c>
      <c r="B14" s="126">
        <v>2577</v>
      </c>
      <c r="C14" s="127">
        <v>2388</v>
      </c>
      <c r="D14" s="127">
        <v>322</v>
      </c>
      <c r="E14" s="127">
        <v>966</v>
      </c>
      <c r="F14" s="127">
        <v>0</v>
      </c>
      <c r="G14" s="127">
        <v>1255</v>
      </c>
      <c r="H14" s="127">
        <v>4931</v>
      </c>
      <c r="I14" s="133">
        <v>7508</v>
      </c>
      <c r="K14" s="91"/>
      <c r="L14" s="91"/>
      <c r="M14" s="92"/>
      <c r="N14" s="92"/>
      <c r="O14" s="92"/>
      <c r="P14" s="91"/>
      <c r="Q14" s="88"/>
      <c r="R14" s="91"/>
    </row>
    <row r="15" spans="1:18" ht="15.95" customHeight="1">
      <c r="A15" s="11" t="s">
        <v>20</v>
      </c>
      <c r="B15" s="126">
        <v>327726</v>
      </c>
      <c r="C15" s="127">
        <v>0</v>
      </c>
      <c r="D15" s="127">
        <v>0</v>
      </c>
      <c r="E15" s="127">
        <v>465</v>
      </c>
      <c r="F15" s="127">
        <v>4103</v>
      </c>
      <c r="G15" s="127">
        <v>0</v>
      </c>
      <c r="H15" s="127">
        <v>4568</v>
      </c>
      <c r="I15" s="133">
        <v>332294</v>
      </c>
      <c r="K15" s="89"/>
      <c r="L15" s="90"/>
      <c r="M15" s="90"/>
      <c r="N15" s="90"/>
      <c r="O15" s="89"/>
      <c r="P15" s="90"/>
      <c r="Q15" s="181"/>
      <c r="R15" s="89"/>
    </row>
    <row r="16" spans="1:18" ht="15.95" customHeight="1">
      <c r="A16" s="13" t="s">
        <v>27</v>
      </c>
      <c r="B16" s="126">
        <v>246909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3">
        <v>246909</v>
      </c>
      <c r="K16" s="91"/>
      <c r="L16" s="92"/>
      <c r="M16" s="92"/>
      <c r="N16" s="92"/>
      <c r="O16" s="92"/>
      <c r="P16" s="92"/>
      <c r="Q16" s="183"/>
      <c r="R16" s="91"/>
    </row>
    <row r="17" spans="1:19" ht="15.95" customHeight="1">
      <c r="A17" s="13" t="s">
        <v>28</v>
      </c>
      <c r="B17" s="126">
        <v>80817</v>
      </c>
      <c r="C17" s="127">
        <v>0</v>
      </c>
      <c r="D17" s="127">
        <v>0</v>
      </c>
      <c r="E17" s="127">
        <v>465</v>
      </c>
      <c r="F17" s="127">
        <v>4103</v>
      </c>
      <c r="G17" s="127">
        <v>0</v>
      </c>
      <c r="H17" s="127">
        <v>4568</v>
      </c>
      <c r="I17" s="133">
        <v>85385</v>
      </c>
      <c r="K17" s="89"/>
      <c r="L17" s="90"/>
      <c r="M17" s="90"/>
      <c r="N17" s="90"/>
      <c r="O17" s="89"/>
      <c r="P17" s="90"/>
      <c r="Q17" s="181"/>
      <c r="R17" s="89"/>
    </row>
    <row r="18" spans="1:19" ht="20.25">
      <c r="A18" s="27" t="s">
        <v>14</v>
      </c>
      <c r="B18" s="126">
        <v>87187</v>
      </c>
      <c r="C18" s="127">
        <v>0</v>
      </c>
      <c r="D18" s="127">
        <v>0</v>
      </c>
      <c r="E18" s="127">
        <v>2394</v>
      </c>
      <c r="F18" s="127">
        <v>2347</v>
      </c>
      <c r="G18" s="127">
        <v>255</v>
      </c>
      <c r="H18" s="127">
        <v>4996</v>
      </c>
      <c r="I18" s="133">
        <v>92183</v>
      </c>
      <c r="K18" s="91"/>
      <c r="L18" s="92"/>
      <c r="M18" s="92"/>
      <c r="N18" s="91"/>
      <c r="O18" s="91"/>
      <c r="P18" s="92"/>
      <c r="Q18" s="88"/>
      <c r="R18" s="91"/>
    </row>
    <row r="19" spans="1:19" ht="15.95" customHeight="1">
      <c r="A19" s="22" t="s">
        <v>13</v>
      </c>
      <c r="B19" s="128">
        <v>7338</v>
      </c>
      <c r="C19" s="129">
        <v>0</v>
      </c>
      <c r="D19" s="129">
        <v>2121</v>
      </c>
      <c r="E19" s="129">
        <v>576</v>
      </c>
      <c r="F19" s="129">
        <v>10476</v>
      </c>
      <c r="G19" s="129">
        <v>953</v>
      </c>
      <c r="H19" s="129">
        <v>14126</v>
      </c>
      <c r="I19" s="134">
        <v>21464</v>
      </c>
      <c r="K19" s="89"/>
      <c r="L19" s="90"/>
      <c r="M19" s="89"/>
      <c r="N19" s="90"/>
      <c r="O19" s="89"/>
      <c r="P19" s="90"/>
      <c r="Q19" s="181"/>
      <c r="R19" s="89"/>
    </row>
    <row r="20" spans="1:19" s="23" customFormat="1" ht="67.5" customHeight="1">
      <c r="A20" s="172" t="s">
        <v>72</v>
      </c>
      <c r="B20" s="172"/>
      <c r="C20" s="172"/>
      <c r="D20" s="178"/>
      <c r="E20" s="155"/>
      <c r="F20" s="155"/>
      <c r="G20" s="155"/>
      <c r="H20" s="155"/>
      <c r="I20" s="155"/>
      <c r="J20" s="25"/>
    </row>
    <row r="21" spans="1:19" ht="18" customHeight="1">
      <c r="D21" s="15"/>
      <c r="E21" s="15"/>
      <c r="F21" s="15"/>
      <c r="G21" s="15"/>
      <c r="J21" s="113"/>
      <c r="K21" s="113"/>
      <c r="L21" s="113"/>
      <c r="M21" s="113"/>
      <c r="N21" s="113"/>
      <c r="O21" s="113"/>
      <c r="P21" s="113"/>
      <c r="Q21" s="113"/>
      <c r="S21" s="113"/>
    </row>
    <row r="22" spans="1:19" ht="18" customHeight="1">
      <c r="J22" s="113"/>
      <c r="K22" s="113"/>
      <c r="L22" s="113"/>
      <c r="M22" s="113"/>
      <c r="N22" s="113"/>
      <c r="O22" s="113"/>
      <c r="P22" s="113"/>
      <c r="Q22" s="113"/>
      <c r="R22" s="113"/>
      <c r="S22" s="113"/>
    </row>
    <row r="23" spans="1:19" ht="18" customHeight="1">
      <c r="J23" s="113"/>
      <c r="K23" s="113"/>
      <c r="L23" s="113"/>
      <c r="M23" s="113"/>
      <c r="N23" s="113"/>
      <c r="O23" s="113"/>
      <c r="P23" s="113"/>
      <c r="Q23" s="113"/>
      <c r="R23" s="113"/>
      <c r="S23" s="113"/>
    </row>
    <row r="24" spans="1:19" ht="18" customHeight="1">
      <c r="J24" s="113"/>
      <c r="K24" s="113"/>
      <c r="L24" s="113"/>
      <c r="M24" s="113"/>
      <c r="N24" s="113"/>
      <c r="O24" s="113"/>
      <c r="P24" s="113"/>
      <c r="Q24" s="113"/>
      <c r="R24" s="113"/>
      <c r="S24" s="113"/>
    </row>
    <row r="25" spans="1:19" ht="18" customHeight="1">
      <c r="J25" s="113"/>
      <c r="K25" s="113"/>
      <c r="L25" s="113"/>
      <c r="M25" s="113"/>
      <c r="N25" s="113"/>
      <c r="O25" s="113"/>
      <c r="P25" s="113"/>
      <c r="Q25" s="113"/>
      <c r="R25" s="113"/>
      <c r="S25" s="113"/>
    </row>
    <row r="26" spans="1:19" ht="18" customHeight="1">
      <c r="J26" s="113"/>
      <c r="K26" s="113"/>
      <c r="L26" s="113"/>
      <c r="M26" s="113"/>
      <c r="N26" s="113"/>
      <c r="O26" s="113"/>
      <c r="P26" s="113"/>
      <c r="Q26" s="113"/>
      <c r="R26" s="113"/>
      <c r="S26" s="113"/>
    </row>
    <row r="27" spans="1:19" ht="18" customHeight="1">
      <c r="J27" s="113"/>
      <c r="K27" s="113"/>
      <c r="L27" s="113"/>
      <c r="M27" s="113"/>
      <c r="N27" s="113"/>
      <c r="O27" s="113"/>
      <c r="P27" s="113"/>
      <c r="Q27" s="113"/>
      <c r="R27" s="113"/>
      <c r="S27" s="113"/>
    </row>
    <row r="28" spans="1:19" ht="18" customHeight="1">
      <c r="J28" s="113"/>
      <c r="K28" s="113"/>
      <c r="L28" s="113"/>
      <c r="M28" s="113"/>
      <c r="N28" s="113"/>
      <c r="O28" s="113"/>
      <c r="P28" s="113"/>
      <c r="Q28" s="113"/>
      <c r="R28" s="113"/>
      <c r="S28" s="113"/>
    </row>
    <row r="29" spans="1:19" ht="18" customHeight="1">
      <c r="J29" s="113"/>
      <c r="K29" s="113"/>
      <c r="L29" s="113"/>
      <c r="M29" s="113"/>
      <c r="N29" s="113"/>
      <c r="O29" s="113"/>
      <c r="P29" s="113"/>
      <c r="Q29" s="113"/>
      <c r="R29" s="113"/>
      <c r="S29" s="113"/>
    </row>
    <row r="30" spans="1:19" ht="18" customHeight="1">
      <c r="J30" s="113"/>
      <c r="K30" s="113"/>
      <c r="L30" s="113"/>
      <c r="M30" s="113"/>
      <c r="N30" s="113"/>
      <c r="O30" s="113"/>
      <c r="P30" s="113"/>
      <c r="Q30" s="113"/>
      <c r="R30" s="113"/>
      <c r="S30" s="113"/>
    </row>
    <row r="31" spans="1:19" ht="18" customHeight="1">
      <c r="J31" s="113"/>
      <c r="K31" s="113"/>
      <c r="L31" s="113"/>
      <c r="M31" s="113"/>
      <c r="N31" s="113"/>
      <c r="O31" s="113"/>
      <c r="P31" s="113"/>
      <c r="Q31" s="113"/>
      <c r="R31" s="113"/>
      <c r="S31" s="113"/>
    </row>
    <row r="32" spans="1:19" ht="18" customHeight="1">
      <c r="J32" s="113"/>
      <c r="K32" s="113"/>
      <c r="L32" s="113"/>
      <c r="M32" s="113"/>
      <c r="N32" s="113"/>
      <c r="O32" s="113"/>
      <c r="P32" s="113"/>
      <c r="Q32" s="113"/>
      <c r="R32" s="113"/>
      <c r="S32" s="113"/>
    </row>
    <row r="33" spans="10:19" ht="18" customHeight="1">
      <c r="J33" s="113"/>
      <c r="K33" s="113"/>
      <c r="L33" s="113"/>
      <c r="M33" s="113"/>
      <c r="N33" s="113"/>
      <c r="O33" s="113"/>
      <c r="P33" s="113"/>
      <c r="Q33" s="113"/>
      <c r="R33" s="113"/>
      <c r="S33" s="113"/>
    </row>
    <row r="34" spans="10:19" ht="18" customHeight="1"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</sheetData>
  <mergeCells count="7">
    <mergeCell ref="A1:I1"/>
    <mergeCell ref="A20:I20"/>
    <mergeCell ref="B3:H3"/>
    <mergeCell ref="C4:H4"/>
    <mergeCell ref="B4:B5"/>
    <mergeCell ref="A3:A5"/>
    <mergeCell ref="I3:I5"/>
  </mergeCells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landscape" useFirstPageNumber="1" r:id="rId1"/>
  <headerFooter alignWithMargins="0">
    <oddHeader xml:space="preserve">&amp;L&amp;8PCBS: Israeli Settlements in Palestine 2019&amp;R&amp;1&amp;K00+000س &amp;8&amp;K000000PCBS: &amp;"Simplified Arabic,Regular"المستعمرات الإسرائيلية في فلسطين 2019 </oddHeader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</vt:lpstr>
      <vt:lpstr>2</vt:lpstr>
      <vt:lpstr>3</vt:lpstr>
      <vt:lpstr>4</vt:lpstr>
      <vt:lpstr>5</vt:lpstr>
      <vt:lpstr>6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mmasri</dc:creator>
  <cp:lastModifiedBy> </cp:lastModifiedBy>
  <cp:lastPrinted>2020-11-09T09:36:49Z</cp:lastPrinted>
  <dcterms:created xsi:type="dcterms:W3CDTF">2002-05-17T06:28:40Z</dcterms:created>
  <dcterms:modified xsi:type="dcterms:W3CDTF">2021-11-14T08:00:41Z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