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Data\masri\old\training\تقارير المستعمرات\Annual settrep 18\final\"/>
    </mc:Choice>
  </mc:AlternateContent>
  <bookViews>
    <workbookView xWindow="360" yWindow="60" windowWidth="9720" windowHeight="7320" tabRatio="846" activeTab="9"/>
  </bookViews>
  <sheets>
    <sheet name="1" sheetId="205" r:id="rId1"/>
    <sheet name="2" sheetId="199" r:id="rId2"/>
    <sheet name="3" sheetId="129" r:id="rId3"/>
    <sheet name="4" sheetId="196" r:id="rId4"/>
    <sheet name="5" sheetId="27" r:id="rId5"/>
    <sheet name="6" sheetId="200" r:id="rId6"/>
    <sheet name="7" sheetId="32" r:id="rId7"/>
    <sheet name="8" sheetId="92" r:id="rId8"/>
    <sheet name="9" sheetId="51" r:id="rId9"/>
    <sheet name="10" sheetId="209" r:id="rId10"/>
    <sheet name="11" sheetId="172" r:id="rId11"/>
    <sheet name="12" sheetId="204" r:id="rId12"/>
    <sheet name="13" sheetId="178" r:id="rId13"/>
    <sheet name="14" sheetId="179" r:id="rId14"/>
    <sheet name="15" sheetId="208" r:id="rId15"/>
    <sheet name="16" sheetId="207" r:id="rId16"/>
    <sheet name="17" sheetId="34" r:id="rId17"/>
    <sheet name="18" sheetId="142" r:id="rId18"/>
    <sheet name="19" sheetId="53" r:id="rId19"/>
    <sheet name="20" sheetId="143" r:id="rId20"/>
    <sheet name="21" sheetId="54" r:id="rId21"/>
    <sheet name="22" sheetId="147" r:id="rId22"/>
    <sheet name="23" sheetId="56" r:id="rId23"/>
    <sheet name="24" sheetId="202" r:id="rId24"/>
  </sheets>
  <definedNames>
    <definedName name="\a" localSheetId="0">#REF!</definedName>
    <definedName name="\a" localSheetId="9">#REF!</definedName>
    <definedName name="\a" localSheetId="11">#REF!</definedName>
    <definedName name="\a" localSheetId="14">#REF!</definedName>
    <definedName name="\a" localSheetId="15">#REF!</definedName>
    <definedName name="\a">#REF!</definedName>
    <definedName name="_xlnm.Database" localSheetId="0">#REF!</definedName>
    <definedName name="_xlnm.Database" localSheetId="9">#REF!</definedName>
    <definedName name="_xlnm.Database" localSheetId="11">#REF!</definedName>
    <definedName name="_xlnm.Database" localSheetId="14">#REF!</definedName>
    <definedName name="_xlnm.Database" localSheetId="15">#REF!</definedName>
    <definedName name="_xlnm.Database">#REF!</definedName>
    <definedName name="_xlnm.Print_Area" localSheetId="0">'1'!$A$1:$C$23</definedName>
    <definedName name="_xlnm.Print_Area" localSheetId="9">'10'!$A$1:$J$22</definedName>
    <definedName name="_xlnm.Print_Area" localSheetId="12">'13'!$A$1:$J$13</definedName>
    <definedName name="_xlnm.Print_Area" localSheetId="13">'14'!$A$1:$J$13</definedName>
    <definedName name="_xlnm.Print_Area" localSheetId="18">'19'!$A$1:$K$21</definedName>
    <definedName name="_xlnm.Print_Area" localSheetId="1">'2'!$A$1:$E$21</definedName>
    <definedName name="_xlnm.Print_Area" localSheetId="19">'20'!$A$1:$K$21</definedName>
    <definedName name="_xlnm.Print_Area" localSheetId="22">'23'!$A$1:$O$19</definedName>
    <definedName name="_xlnm.Print_Area" localSheetId="23">'24'!$A$1:$O$19</definedName>
    <definedName name="_xlnm.Print_Area" localSheetId="2">'3'!$A$1:$E$21</definedName>
    <definedName name="_xlnm.Print_Area" localSheetId="3">'4'!$A$1:$E$21</definedName>
    <definedName name="_xlnm.Print_Area" localSheetId="4">'5'!$A$1:$C$40</definedName>
    <definedName name="_xlnm.Print_Area" localSheetId="5">'6'!$A$1:$E$41</definedName>
    <definedName name="_xlnm.Print_Area" localSheetId="6">'7'!$A$1:$L$19</definedName>
    <definedName name="_xlnm.Print_Area" localSheetId="7">'8'!$A$1:$L$19</definedName>
    <definedName name="_xlnm.Print_Area" localSheetId="8">'9'!$A$1:$J$22</definedName>
  </definedNames>
  <calcPr calcId="162913" calcMode="manual" fullPrecision="0"/>
</workbook>
</file>

<file path=xl/calcChain.xml><?xml version="1.0" encoding="utf-8"?>
<calcChain xmlns="http://schemas.openxmlformats.org/spreadsheetml/2006/main">
  <c r="J22" i="202" l="1"/>
  <c r="L8" i="209" l="1"/>
  <c r="D17" i="196"/>
  <c r="D19" i="196"/>
  <c r="D18" i="196"/>
  <c r="D16" i="196"/>
  <c r="D14" i="196"/>
  <c r="D13" i="196"/>
  <c r="D12" i="196"/>
  <c r="D11" i="196"/>
  <c r="D10" i="196"/>
  <c r="D9" i="196"/>
  <c r="D8" i="196"/>
  <c r="D7" i="196"/>
  <c r="D6" i="196"/>
  <c r="J16" i="208"/>
  <c r="I16" i="208"/>
  <c r="H16" i="208"/>
  <c r="G16" i="208"/>
  <c r="F16" i="208"/>
  <c r="E16" i="208"/>
  <c r="D16" i="208"/>
  <c r="C16" i="208"/>
  <c r="B16" i="208"/>
  <c r="D15" i="196" l="1"/>
  <c r="C16" i="34" l="1"/>
  <c r="C16" i="53" l="1"/>
  <c r="D16" i="53"/>
  <c r="E16" i="53"/>
  <c r="F16" i="53"/>
  <c r="G16" i="53"/>
  <c r="H16" i="53"/>
  <c r="I16" i="53"/>
  <c r="J16" i="53"/>
  <c r="B16" i="53"/>
  <c r="E16" i="34"/>
  <c r="F16" i="34"/>
  <c r="B16" i="34"/>
  <c r="D29" i="200" l="1"/>
  <c r="D28" i="200"/>
  <c r="D27" i="200"/>
  <c r="D26" i="200"/>
  <c r="D25" i="200"/>
  <c r="D24" i="200"/>
</calcChain>
</file>

<file path=xl/comments1.xml><?xml version="1.0" encoding="utf-8"?>
<comments xmlns="http://schemas.openxmlformats.org/spreadsheetml/2006/main">
  <authors>
    <author>mmasri</author>
  </authors>
  <commentList>
    <comment ref="C22" authorId="0" shapeId="0">
      <text>
        <r>
          <rPr>
            <b/>
            <sz val="9"/>
            <color indexed="81"/>
            <rFont val="Tahoma"/>
            <family val="2"/>
          </rPr>
          <t>mmasri:</t>
        </r>
        <r>
          <rPr>
            <sz val="9"/>
            <color indexed="81"/>
            <rFont val="Tahoma"/>
            <family val="2"/>
          </rPr>
          <t xml:space="preserve">
https://www.cbs.gov.il/he/publications/doclib/2020/2.shnatonpopulation/st02_02.pdf</t>
        </r>
      </text>
    </comment>
  </commentList>
</comments>
</file>

<file path=xl/sharedStrings.xml><?xml version="1.0" encoding="utf-8"?>
<sst xmlns="http://schemas.openxmlformats.org/spreadsheetml/2006/main" count="1037" uniqueCount="288">
  <si>
    <t>هار هيفرون  (جبل الخليل)</t>
  </si>
  <si>
    <t>2,000-
5,999</t>
  </si>
  <si>
    <t>6,000-
9,999</t>
  </si>
  <si>
    <t>10,000-
13,999</t>
  </si>
  <si>
    <t>14,000-
17,999</t>
  </si>
  <si>
    <t>Classification</t>
  </si>
  <si>
    <t>عدد 
المستعمرين</t>
  </si>
  <si>
    <t>شمرون</t>
  </si>
  <si>
    <t>Overwhelming Ideology</t>
  </si>
  <si>
    <t>Area J1</t>
  </si>
  <si>
    <t>Area J2</t>
  </si>
  <si>
    <t>معدل الارتفاع عن سطح البحر (م)</t>
  </si>
  <si>
    <t>Average Altitude (m)</t>
  </si>
  <si>
    <t>999 - 800</t>
  </si>
  <si>
    <t>799 - 600</t>
  </si>
  <si>
    <t>599 - 400</t>
  </si>
  <si>
    <t>399 - 200</t>
  </si>
  <si>
    <t>199 - 0</t>
  </si>
  <si>
    <t>دينية</t>
  </si>
  <si>
    <t>علمانية</t>
  </si>
  <si>
    <t>مختلطة</t>
  </si>
  <si>
    <t>Secular</t>
  </si>
  <si>
    <t>Mixed</t>
  </si>
  <si>
    <t>Religious</t>
  </si>
  <si>
    <t>Urban</t>
  </si>
  <si>
    <t>Collective
Moshav</t>
  </si>
  <si>
    <t>Jenin</t>
  </si>
  <si>
    <t>Bethlehem</t>
  </si>
  <si>
    <t>Jerusalem</t>
  </si>
  <si>
    <t>Hebron</t>
  </si>
  <si>
    <t>Salfit</t>
  </si>
  <si>
    <t>Qalqiliya</t>
  </si>
  <si>
    <t>Tulkarm</t>
  </si>
  <si>
    <t>Collective Moshav</t>
  </si>
  <si>
    <t>Nablus</t>
  </si>
  <si>
    <t>Total</t>
  </si>
  <si>
    <t>2002</t>
  </si>
  <si>
    <t>Mountain Strip</t>
  </si>
  <si>
    <t>الايديولوجيا السائدة</t>
  </si>
  <si>
    <t>Organizational Affiliation</t>
  </si>
  <si>
    <t>Herut</t>
  </si>
  <si>
    <t>Amana</t>
  </si>
  <si>
    <t>التبعية المؤسسية</t>
  </si>
  <si>
    <t>حيروت</t>
  </si>
  <si>
    <t>أمناه</t>
  </si>
  <si>
    <t>المجلس الإقليمي</t>
  </si>
  <si>
    <t>Shomeron</t>
  </si>
  <si>
    <t>Arvot Ha Yarden (Jordan Valley)</t>
  </si>
  <si>
    <t>Matte Binyamin</t>
  </si>
  <si>
    <t>Gush Ezyon</t>
  </si>
  <si>
    <t>Har Hevron (Mount Hebron)</t>
  </si>
  <si>
    <t>Regional Council</t>
  </si>
  <si>
    <t>Others</t>
  </si>
  <si>
    <t>West Bank</t>
  </si>
  <si>
    <t>الضفة الغربية</t>
  </si>
  <si>
    <t>Ramallah &amp; Al-Bireh</t>
  </si>
  <si>
    <t>رام الله والبيرة</t>
  </si>
  <si>
    <t>المجموع</t>
  </si>
  <si>
    <t>التصنيف</t>
  </si>
  <si>
    <t>Palestinian Population</t>
  </si>
  <si>
    <t>المنطقة</t>
  </si>
  <si>
    <t>Region</t>
  </si>
  <si>
    <t>Year of Establishment</t>
  </si>
  <si>
    <t>فترة التأسيس</t>
  </si>
  <si>
    <t>Period of Establishment</t>
  </si>
  <si>
    <t>Geographical Dispersion</t>
  </si>
  <si>
    <t>الانتشار الجغرافي</t>
  </si>
  <si>
    <t>قطاع التلال الغربية</t>
  </si>
  <si>
    <t>القطاع الجبلي</t>
  </si>
  <si>
    <t>القطاع الشرقي</t>
  </si>
  <si>
    <t>القدس الكبرى</t>
  </si>
  <si>
    <t>Greater Jerusalem</t>
  </si>
  <si>
    <t>النوع</t>
  </si>
  <si>
    <t>Type</t>
  </si>
  <si>
    <t>حضر</t>
  </si>
  <si>
    <t>موشاف</t>
  </si>
  <si>
    <t>موشاف جماعي</t>
  </si>
  <si>
    <t>كيبوتس</t>
  </si>
  <si>
    <t>مستعمرات جماعية</t>
  </si>
  <si>
    <t>أخرى</t>
  </si>
  <si>
    <t>Moshav</t>
  </si>
  <si>
    <t>Kibbutz</t>
  </si>
  <si>
    <t>Megilliot</t>
  </si>
  <si>
    <t>ميجيليوت</t>
  </si>
  <si>
    <t>غوش عتصيون</t>
  </si>
  <si>
    <t>ماتي بنيامين</t>
  </si>
  <si>
    <t>Year</t>
  </si>
  <si>
    <t>الخليل</t>
  </si>
  <si>
    <t>بيت لحم</t>
  </si>
  <si>
    <t>قلقيلية</t>
  </si>
  <si>
    <t>طولكرم</t>
  </si>
  <si>
    <t>جنين</t>
  </si>
  <si>
    <t>سلفيت</t>
  </si>
  <si>
    <t>نابلس</t>
  </si>
  <si>
    <t>القدس</t>
  </si>
  <si>
    <t>أريحا والاغوار</t>
  </si>
  <si>
    <t>Jericho &amp; Al-Aghwar</t>
  </si>
  <si>
    <t>less than 2,000</t>
  </si>
  <si>
    <t>Less than 200</t>
  </si>
  <si>
    <t>غير مبين</t>
  </si>
  <si>
    <t>حركة الموشافات</t>
  </si>
  <si>
    <t>هبوعيل همزراحي</t>
  </si>
  <si>
    <t>هاكيبوتس هاداتي</t>
  </si>
  <si>
    <t>حركة الكيبوتس الموحد</t>
  </si>
  <si>
    <t>هااوفيد هازيوني</t>
  </si>
  <si>
    <t>بوعيل اغودات إسرائيل</t>
  </si>
  <si>
    <t>هايهود هاهكلاي</t>
  </si>
  <si>
    <t>هامركاز هاخكالي</t>
  </si>
  <si>
    <t>HaP’oel HaMiz-rahi</t>
  </si>
  <si>
    <t>HaKib-butz HaDati</t>
  </si>
  <si>
    <t>HaOved HaZiy-yoni</t>
  </si>
  <si>
    <t>Po’ale Agudat Yisrael</t>
  </si>
  <si>
    <t>Haihud HaHaqla’i</t>
  </si>
  <si>
    <t>The United Kibbutz Move-ment</t>
  </si>
  <si>
    <t>HaMerkas Hakhaqlai</t>
  </si>
  <si>
    <t>Moshavim Movement</t>
  </si>
  <si>
    <t>Not 
Appli-
cable</t>
  </si>
  <si>
    <t>لا ينطبق</t>
  </si>
  <si>
    <t>Rural</t>
  </si>
  <si>
    <t>ريف</t>
  </si>
  <si>
    <t>سنة التأسيس</t>
  </si>
  <si>
    <t>السنة</t>
  </si>
  <si>
    <t>فئات حجم السكان</t>
  </si>
  <si>
    <t>Governorate</t>
  </si>
  <si>
    <t>المحافظة</t>
  </si>
  <si>
    <t>Less than -200</t>
  </si>
  <si>
    <t>499-200</t>
  </si>
  <si>
    <t>799-500</t>
  </si>
  <si>
    <t>1099-800</t>
  </si>
  <si>
    <t>1,399-1,100</t>
  </si>
  <si>
    <t>1,699-1,400</t>
  </si>
  <si>
    <t>1,999-1,700</t>
  </si>
  <si>
    <t>199-0</t>
  </si>
  <si>
    <t>1970-1967</t>
  </si>
  <si>
    <t>1974-1971</t>
  </si>
  <si>
    <t>1978-1975</t>
  </si>
  <si>
    <t>1982-1979</t>
  </si>
  <si>
    <t>1986-1983</t>
  </si>
  <si>
    <t>1990-1987</t>
  </si>
  <si>
    <t>1994-1991</t>
  </si>
  <si>
    <t>30,000 and over</t>
  </si>
  <si>
    <t>The Western Hills Strip</t>
  </si>
  <si>
    <t>The Eastern Strip</t>
  </si>
  <si>
    <r>
      <t xml:space="preserve">منطقة </t>
    </r>
    <r>
      <rPr>
        <sz val="9"/>
        <color theme="1"/>
        <rFont val="Times New Roman"/>
        <family val="1"/>
      </rPr>
      <t>J1</t>
    </r>
  </si>
  <si>
    <r>
      <t xml:space="preserve">منطقة </t>
    </r>
    <r>
      <rPr>
        <sz val="9"/>
        <color theme="1"/>
        <rFont val="Times New Roman"/>
        <family val="1"/>
      </rPr>
      <t>J2</t>
    </r>
    <r>
      <rPr>
        <sz val="10"/>
        <rFont val="Arial"/>
        <family val="2"/>
      </rPr>
      <t/>
    </r>
  </si>
  <si>
    <r>
      <t xml:space="preserve">أقل من </t>
    </r>
    <r>
      <rPr>
        <sz val="9"/>
        <color theme="1"/>
        <rFont val="Times New Roman"/>
        <family val="1"/>
      </rPr>
      <t>-200</t>
    </r>
  </si>
  <si>
    <r>
      <t xml:space="preserve">أقل من </t>
    </r>
    <r>
      <rPr>
        <sz val="9"/>
        <color theme="1"/>
        <rFont val="Arial"/>
        <family val="2"/>
      </rPr>
      <t>200</t>
    </r>
  </si>
  <si>
    <r>
      <t xml:space="preserve">أقل من </t>
    </r>
    <r>
      <rPr>
        <sz val="9"/>
        <color theme="1"/>
        <rFont val="Arial"/>
        <family val="2"/>
      </rPr>
      <t>2,000</t>
    </r>
  </si>
  <si>
    <r>
      <t xml:space="preserve">القدس (منطقة </t>
    </r>
    <r>
      <rPr>
        <sz val="9"/>
        <color theme="1"/>
        <rFont val="Calibri"/>
        <family val="2"/>
        <scheme val="minor"/>
      </rPr>
      <t>J1)</t>
    </r>
  </si>
  <si>
    <t>المؤشر</t>
  </si>
  <si>
    <t>القيمة</t>
  </si>
  <si>
    <t>Indicator</t>
  </si>
  <si>
    <t>مستعمرات</t>
  </si>
  <si>
    <t>Settlements</t>
  </si>
  <si>
    <t xml:space="preserve">بؤر </t>
  </si>
  <si>
    <t xml:space="preserve">Outposts </t>
  </si>
  <si>
    <t>طول المسار الذي تم اكمال تشييده (كم)</t>
  </si>
  <si>
    <t>Length of Completed Part (km)</t>
  </si>
  <si>
    <t>طول المسار الكلي (كم)</t>
  </si>
  <si>
    <t>Total Length (km)</t>
  </si>
  <si>
    <t>عدد المستعمرين في الضفة الغربية، 1972</t>
  </si>
  <si>
    <t>Number of Settlers in the West Bank, 1972</t>
  </si>
  <si>
    <t>عدد اليهود في أرض فلسطين التاريخية وبقية الأراضي العربية المحتلة، 1972</t>
  </si>
  <si>
    <t>Number of Jewish in Historical Palestine and other Arab Occupied Land, 1972</t>
  </si>
  <si>
    <t>..</t>
  </si>
  <si>
    <t>less than 200</t>
  </si>
  <si>
    <t>Not Applicable</t>
  </si>
  <si>
    <t>اعداد المستعمرين مقارنة بمجموع
السكان اليهود:</t>
  </si>
  <si>
    <t>Number of Settlers Compared with Total Jewish Population:</t>
  </si>
  <si>
    <t>18,000-
22,999</t>
  </si>
  <si>
    <t>نسبة المستعمرين الى 
السكان الفلسطينيين*</t>
  </si>
  <si>
    <t>المحافظة*</t>
  </si>
  <si>
    <t>Governorate*</t>
  </si>
  <si>
    <t>Ratio of Settlers to
Palestinian Population*</t>
  </si>
  <si>
    <t xml:space="preserve"> الضفة الغربية باستثناء القدس (منطقة J1)</t>
  </si>
  <si>
    <t>West Bank excluding Jerusalem (Area J1)</t>
  </si>
  <si>
    <t>Number of Settlers</t>
  </si>
  <si>
    <t>Value</t>
  </si>
  <si>
    <t>طوباس والأغوار الشمالية</t>
  </si>
  <si>
    <t>Tubas &amp; Northern Valleys</t>
  </si>
  <si>
    <t>Not Stated</t>
  </si>
  <si>
    <t>(1-) - (200-)</t>
  </si>
  <si>
    <t>نسبة المستعمرين داخل الجدار من مجموع المستعمرين</t>
  </si>
  <si>
    <t>جدار الضم والتوسع، 2017:</t>
  </si>
  <si>
    <t>Annexation and Expansion Wall, 2017:</t>
  </si>
  <si>
    <r>
      <t>مساحة مناطق النفوذ للمواقع الاستعمارية (كم</t>
    </r>
    <r>
      <rPr>
        <vertAlign val="superscript"/>
        <sz val="9"/>
        <rFont val="Simplified Arabic"/>
        <family val="1"/>
      </rPr>
      <t>2</t>
    </r>
    <r>
      <rPr>
        <sz val="9"/>
        <rFont val="Simplified Arabic"/>
        <family val="1"/>
      </rPr>
      <t>)، 2018:</t>
    </r>
  </si>
  <si>
    <r>
      <t xml:space="preserve"> Jurisdiction Area of Occupation Sites (Km</t>
    </r>
    <r>
      <rPr>
        <vertAlign val="superscript"/>
        <sz val="9"/>
        <color theme="1"/>
        <rFont val="Arial"/>
        <family val="2"/>
      </rPr>
      <t>2</t>
    </r>
    <r>
      <rPr>
        <sz val="9"/>
        <color theme="1"/>
        <rFont val="Arial"/>
        <family val="2"/>
      </rPr>
      <t>), 2018:</t>
    </r>
  </si>
  <si>
    <r>
      <t>مساحة المناطق المغلقة عسكريا (كم</t>
    </r>
    <r>
      <rPr>
        <vertAlign val="superscript"/>
        <sz val="9"/>
        <rFont val="Simplified Arabic"/>
        <family val="1"/>
      </rPr>
      <t>2</t>
    </r>
    <r>
      <rPr>
        <sz val="9"/>
        <rFont val="Simplified Arabic"/>
        <family val="1"/>
      </rPr>
      <t>)، 2018:</t>
    </r>
  </si>
  <si>
    <r>
      <t>Closed Military Bases area (Km</t>
    </r>
    <r>
      <rPr>
        <vertAlign val="superscript"/>
        <sz val="9"/>
        <color theme="1"/>
        <rFont val="Arial"/>
        <family val="2"/>
      </rPr>
      <t>2</t>
    </r>
    <r>
      <rPr>
        <sz val="9"/>
        <color theme="1"/>
        <rFont val="Arial"/>
        <family val="2"/>
      </rPr>
      <t>), 2018:</t>
    </r>
  </si>
  <si>
    <r>
      <t xml:space="preserve">30,000 </t>
    </r>
    <r>
      <rPr>
        <sz val="9"/>
        <color theme="1"/>
        <rFont val="Simplified Arabic"/>
        <family val="1"/>
      </rPr>
      <t>فأكثر</t>
    </r>
  </si>
  <si>
    <t>Percentage of Settlers Inside the Wall out of the Total Settlers Population</t>
  </si>
  <si>
    <t>جدول 1: مؤشرات مختارة للمواقع الاستعمارية في الضفة الغربية</t>
  </si>
  <si>
    <t>يقتصر وجود المستعمرات الاسرائيلية الحضرية على المحافظات الواردة في هذا الجدول.</t>
  </si>
  <si>
    <t>* يقتصر وجود المستعمرات الاسرائيلية الحضرية على المحافظات الواردة في هذا الجدول.</t>
  </si>
  <si>
    <t>جدول 5: عدد المستعمرات الاسرائيلية في الضفة الغربية حسب سنة التأسيس</t>
  </si>
  <si>
    <t xml:space="preserve">عدد المستعمرات الاسرائيلية </t>
  </si>
  <si>
    <t>The urban Israeli Settlements existence is restricted on the governorates mentioned in this table.</t>
  </si>
  <si>
    <t>* The urban Israeli Settlements existence is restricted on the governorates mentioned in this table.</t>
  </si>
  <si>
    <t>Table 5: Number of Israeli Settlements in the West Bank by Year of Establishment</t>
  </si>
  <si>
    <t xml:space="preserve"> Number of Israeli Settlements</t>
  </si>
  <si>
    <t>مستعمرات تابعة لمجلس يشع</t>
  </si>
  <si>
    <t>Israeli Settlements Affiliated the Yesha Council</t>
  </si>
  <si>
    <t>Israeli Settlements Annexed to Israel</t>
  </si>
  <si>
    <t>مستعمرات تم ضمها إلى إسرائيل</t>
  </si>
  <si>
    <t>عدد السكان
الفلسطينيين</t>
  </si>
  <si>
    <t>Jerusalem (Area J1)</t>
  </si>
  <si>
    <t>آرفوت هياردين (وادي الاردن)</t>
  </si>
  <si>
    <t>Population Size Groups</t>
  </si>
  <si>
    <t>Residential Outposts Approved to Settlements</t>
  </si>
  <si>
    <t>بؤر مأهولة تم اعتبارها كأحياء تابعة لمستعمرات قائمة</t>
  </si>
  <si>
    <t>* نسبة المستعمرين إلى السكان الفلسطينيين: هي عدد المستعمرين مقسوما على عدد الفلسطينيين، فمثلا 23 تعني وجود 23 مستعمرا مقابل كل 100 فلسطيني</t>
  </si>
  <si>
    <t>عدد المواقع الاستعمارية، 2019 *</t>
  </si>
  <si>
    <t>Number of Occupation Sites, 2019 *</t>
  </si>
  <si>
    <t>عدد المستعمرين في الضفة الغربية، 2019</t>
  </si>
  <si>
    <t>Number of Settlers in the West Bank, 2019</t>
  </si>
  <si>
    <t>عدد اليهود في أرض فلسطين التاريخية وبقية الأراضي العربية المحتلة، 2019</t>
  </si>
  <si>
    <t>Number of Jewish in Historical Palestine and other Arab Occupied Land, 2019</t>
  </si>
  <si>
    <t>* البيانات الواردة في هذا الجدول حول عدد المستعمرات الاسرائيلية والمواقع الاستعمارية لا تتسق مع ما يتم نشره من مصادر أخرى لاختلاف التعريفات والتصنيفات.
المصادر: هيئة مقاومة الجدار والاستيطان، 2020  قاعدة بيانات الاستيطان.  رام الله- فلسطين.
وزارة الحكم المحلي، 2017. نظام وزارة الحكم المحلي المتكامل لادارة المعلومات المكانية (GeoMOLG). رام الله- فلسطين.
مكتب الإحصاء المركزي الإسرائيلي، 2020  الكتاب الإحصائي السنوي الإسرائيلي 2020 (رقم 70).  القدس.</t>
  </si>
  <si>
    <t>Source: Palestinian Central Bureau of Statistics, Israeli Settlements and Land Grab Database 2020.  Ramallah- Palestine.</t>
  </si>
  <si>
    <t>Sources: The Israeli Information Center for Human Rights in the Occupied Territories (B'TSELEM), 2002.  Land Grab-Israel’s Settlement Policy in the West Bank.
Palestinian Central Bureau of Statistics, Israeli Settlements and Land Grab Database 2020.  Ramallah- Palestine.</t>
  </si>
  <si>
    <t>المصادر: الجهاز المركزي للإحصاء الفلسطيني، قاعدة بيانات الاستعمار ومصادرة الأراضي 2020  رام الله- فلسطين.
مكتب الإحصاء المركزي الإسرائيلي، الكتاب الإحصائي السنوي الإسرائيلي. القدس، سنوات مختلفة، (2003 - 2019).
معهد القدس للدراسات الإسرائيلية 2020، كتاب القدس السنوي الإسرائيلي 2020 (رقم 34). القدس.</t>
  </si>
  <si>
    <t>Sources: Palestinian Central Bureau of Statistics, Israeli Settlements and Land Grab Database 2020.  Ramallah- Palestine.
Israel Central Bureau of Statistics, Statistical Abstract of Israel.  Jerusalem, Various Years, (2003 - 2019). 
The Jerusalem Institute for Israeli Studies 2020, Statistical Yearbook of Jerusalem 2020 (No 34). Jerusalem.</t>
  </si>
  <si>
    <t>Sources: The Israeli Information Center for Human Rights in the Occupied Territories (B'TSELEM), 2002.  Land Grab-Israel’s Settlement Policy in the West Bank. 
Palestinian Central Bureau of Statistics, Israeli Settlements and Land Grab Database 2020.  Ramallah- Palestine.
Israel Central Bureau of Statistics, Statistical Abstract of Israel.  Jerusalem, Various Years, (2003 - 2019). 
The Jerusalem Institute for Israeli Studies 2020, Statistical Yearbook of Jerusalem 2020 (No 34). Jerusalem.</t>
  </si>
  <si>
    <t>Sources: Israel Central Bureau of Statistics, Statistical Abstract of Israel.  Jerusalem, Various Years, (2003 - 2019). 
The Jerusalem Institute for Israeli Studies 2020, Statistical Yearbook of Jerusalem 2020 (No 34). Jerusalem.</t>
  </si>
  <si>
    <t>المصادر: مكتب الإحصاء المركزي الإسرائيلي، الكتاب الإحصائي السنوي الإسرائيلي.  القدس، سنوات مختلفة، (2003 - 2019).
معهد القدس للدراسات الإسرائيلية 2020، كتاب القدس السنوي الإسرائيلي 2020 (رقم 34). القدس.</t>
  </si>
  <si>
    <t>Sources: Palestinian Central Bureau of Statistics, Israeli Settlements and Land Grab Database 2020.  Ramallah- Palestine.
Israel Central Bureau of Statistics, Statistical Abstract of Israel.  Jerusalem, Various Years, (2003-2019).</t>
  </si>
  <si>
    <t>Sources: Palestinian Central Bureau of Statistics, Israeli Settlements and Land Grab Database 2020.  Ramallah- Palestine.
Israel Central Bureau of Statistics, Statistical Abstract of Israel.  Jerusalem, Various Years, (2003 - 2019).</t>
  </si>
  <si>
    <t>Table 2: Number of Israeli Settlements in the West Bank by Governorate and Classification, 2019</t>
  </si>
  <si>
    <t>جدول 2: عدد المستعمرات الاسرائيلية في الضفة الغربية حسب المحافظة والتصنيف، 2019</t>
  </si>
  <si>
    <t>جدول 3: عدد المستعمرين في المستعمرات الاسرائيلية في الضفة الغربية حسب المحافظة والتصنيف، 2019</t>
  </si>
  <si>
    <t>Table 3: Number of Settlers in the Israeli Settlements in the West Bank by 
Governorate and Classification, 2019</t>
  </si>
  <si>
    <t>جدول 4: عدد المستعمرين في المستعمرات الاسرائيلية وعدد السكان الفلسطينيين في الضفة الغربية حسب المحافظة، 2019</t>
  </si>
  <si>
    <t>Table 4: Number of Settlers in the Israeli Settlements and Palestinian Population in the West Bank by Governorate, 2019</t>
  </si>
  <si>
    <t>جدول 6: عدد المستعمرين في المستعمرات الاسرائيلية في الضفة الغربية حسب المنطقة، 1986-2019</t>
  </si>
  <si>
    <t>Table 6: Number of Settlers in the Israeli Settlements in the West Bank by Region, 1986-2019</t>
  </si>
  <si>
    <t>جدول 7: عدد المستعمرات الاسرائيلية في الضفة الغربية حسب المحافظة وفترة التأسيس، 2019</t>
  </si>
  <si>
    <t>Table 7: Number of Israeli Settlements in the West Bank by Governorate and Period of Establishment, 2019</t>
  </si>
  <si>
    <t>جدول 8: عدد المستعمرين في المستعمرات الاسرائيلية في الضفة الغربية حسب المحافظة وفترة التأسيس، 2019</t>
  </si>
  <si>
    <t>Table 8: Number of Settlers in the Israeli Settlements in the West Bank by Governorate and Period of Establishment, 2019</t>
  </si>
  <si>
    <t>المصدر: الجهاز المركزي للإحصاء الفلسطيني، قاعدة بيانات الاستعمار ومصادرة الأراضي 2020.  
رام الله- فلسطين.</t>
  </si>
  <si>
    <t>جدول 9: عدد المستعمرات الاسرائيلية في الضفة الغربية حسب المحافظة ونوع المستعمرة، 2019</t>
  </si>
  <si>
    <t>Table 9: Number of Israeli Settlements in the West Bank by Governorate and Type of Settlement, 2019</t>
  </si>
  <si>
    <t>جدول 10: عدد المستعمرين في المستعمرات الاسرائيلية في الضفة الغربية حسب المحافظة ونوع المستعمرة، 2019</t>
  </si>
  <si>
    <t>Table 10: Number of Settlers in the Israeli Settlements in the West Bank by Governorate and Type of Settlement, 2019</t>
  </si>
  <si>
    <t>جدول 11: عدد المستعمرات الاسرائيلية الحضرية في الضفة الغربية حسب المحافظة وفئات حجم السكان، 2019</t>
  </si>
  <si>
    <t>Table 11: Number of Urban Israeli Settlements in the West Bank by Governorate and Population Size Groups, 2019</t>
  </si>
  <si>
    <t>جدول 12: عدد المستعمرين في المستعمرات الاسرائيلية الحضرية في الضفة الغربية حسب المحافظة وفئات حجم السكان، 2019</t>
  </si>
  <si>
    <t>Table 12: Number of Settlers in the Urban Israeli Settlements in the West Bank by Governorate and Population Size Groups, 2019</t>
  </si>
  <si>
    <t>جدول 13: عدد المستعمرات الاسرائيلية الريفية في الضفة الغربية حسب نوع المستعمرة وفئات حجم السكان، 2019</t>
  </si>
  <si>
    <t>Table 13: Number of Rural Israeli Settlements in the West Bank by Type of Settlement and Population Size Groups, 2019</t>
  </si>
  <si>
    <t>Table 14: Number of Settlers in the Rural Israeli Settlements in the West Bank by Type of Settlement and Population Size Groups, 2019</t>
  </si>
  <si>
    <t>جدول 14: عدد المستعمرين في المستعمرات الاسرائيلية الريفية في الضفة الغربية حسب نوع المستعمرة وفئات حجم السكان، 2019</t>
  </si>
  <si>
    <t>جدول 15: عدد المستعمرات الاسرائيلية في الضفة الغربية حسب المحافظة والمجلس الاقليمي، 2019</t>
  </si>
  <si>
    <t>Table 15: Number of Israeli Settlements in the West Bank by Governorate and Regional Council, 2019</t>
  </si>
  <si>
    <t>جدول 16: عدد المستعمرين في المستعمرات الاسرائيلية في الضفة الغربية حسب المحافظة والمجلس الاقليمي، 2019</t>
  </si>
  <si>
    <t>Table 16: Number of Settlers in the Israeli Settlements in the West Bank by Governorate and Regional Council, 2019</t>
  </si>
  <si>
    <t>جدول 17: عدد المستعمرات الاسرائيلية في الضفة الغربية حسب المحافظة والانتشار الجغرافي، 2019</t>
  </si>
  <si>
    <t>Table 17: Number of Israeli Settlements in the West Bank by Governorate and Geographical Dispersion, 2019</t>
  </si>
  <si>
    <t>جدول 18: عدد المستعمرين في المستعمرات الاسرائيلية في الضفة الغربية حسب المحافظة والانتشار الجغرافي، 2019</t>
  </si>
  <si>
    <t>Table 18: Number of Settlers in the Israeli Settlements in the West Bank by Governorate and Geographical Dispersion, 2019</t>
  </si>
  <si>
    <t>جدول 19: عدد المستعمرات الاسرائيلية في الضفة الغربية حسب المحافظة ومعدل الارتفاع عن سطح البحر (متر)، 2019</t>
  </si>
  <si>
    <t>Table 19: Number of Israeli Settlements in the West Bank by Governorate and Average Altitude (Meter), 2019</t>
  </si>
  <si>
    <t>جدول 20: عدد المستعمرين في المستعمرات الاسرائيلية في الضفة الغربية حسب المحافظة ومعدل الارتفاع عن سطح البحر (متر)، 2019</t>
  </si>
  <si>
    <t>Table 20: Number of Settlers in the Israeli Settlements in the West Bank by Governorate and Average Altitude (Meter), 2019</t>
  </si>
  <si>
    <t>جدول 21: عدد المستعمرات الاسرائيلية الريفية في الضفة الغربية حسب المحافظة والايديولوجيا السائدة، 2019</t>
  </si>
  <si>
    <t>Table 21: Number of Rural Israeli Settlements in the West Bank by Governorate and Overwhelming Ideology, 2019</t>
  </si>
  <si>
    <t>جدول 22: عدد المستعمرين في المستعمرات الاسرائيلية الريفية في الضفة الغربية حسب المحافظة والايديولوجيا السائدة، 2019</t>
  </si>
  <si>
    <t>Table 22: Number of Settlers in the Rural Israeli Settlements in the West Bank by Governorate and Overwhelming Ideology, 2019</t>
  </si>
  <si>
    <t>جدول 23: عدد المستعمرات الاسرائيلية الريفية في الضفة الغربية حسب المحافظة والتبعية المؤسسية، 2019</t>
  </si>
  <si>
    <t>Table 23: Number of Rural Israeli Settlements in the West Bank by Governorate and Organizational Affiliation, 2019</t>
  </si>
  <si>
    <t>جدول 24: عدد المستعمرين في المستعمرات الاسرائيلية الريفية في الضفة الغربية حسب المحافظة والتبعية المؤسسية، 2019</t>
  </si>
  <si>
    <t>Table 24: Number of Settlers in the Rural Israeli Settlements in the West Bank by Governorate and Organizational Affiliation, 2019</t>
  </si>
  <si>
    <t>المصدر: الجهاز المركزي للإحصاء الفلسطيني، قاعدة بيانات الاستعمار ومصادرة الأراضي 2020.  رام الله- فلسطين.</t>
  </si>
  <si>
    <t>المصادر: الجهاز المركزي للإحصاء الفلسطيني، قاعدة بيانات الاستعمار ومصادرة الأراضي 2020.  رام الله- فلسطين.
مكتب الإحصاء المركزي الإسرائيلي، الكتاب الإحصائي السنوي الإسرائيلي. القدس، سنوات مختلفة، (2003 - 2019).
معهد القدس للدراسات الإسرائيلية 2020، كتاب القدس السنوي الإسرائيلي 2020 (رقم 34). القدس.</t>
  </si>
  <si>
    <t>المصادر: الجهاز المركزي للإحصاء الفلسطيني، قاعدة بيانات الاستعمار ومصادرة الأراضي 2020.  رام الله- فلسطين.
مكتب الإحصاء المركزي الإسرائيلي، الكتاب الإحصائي السنوي الإسرائيلي. القدس، سنوات مختلفة، (2003 - 2019).</t>
  </si>
  <si>
    <t>المصادر: مركز المعلومات الإسرائيلي لحقوق الإنسان في الأراضي المحتلة (بيتسيلم)، 2002.  انتزاع الأرض: سياسة إسرائيل الاستعمارية في الضفة الغربية.
الجهاز المركزي للإحصاء الفلسطيني، قاعدة بيانات الاستعمار ومصادرة الأراضي 2020.  رام الله- فلسطين.</t>
  </si>
  <si>
    <t>المصادر: مركز المعلومات الإسرائيلي لحقوق الإنسان في الأراضي المحتلة (بيتسيلم)، 2002.  انتزاع الأرض: سياسة إسرائيل الاستعمارية في الضفة الغربية.
الجهاز المركزي للإحصاء الفلسطيني، قاعدة بيانات الاستعمار ومصادرة الأراضي 2020.  رام الله- فلسطين.
مكتب الإحصاء المركزي الإسرائيلي، الكتاب الإحصائي السنوي الإسرائيلي. القدس، سنوات مختلفة، (2003 - 2019).
معهد القدس للدراسات الإسرائيلية 2020، كتاب القدس السنوي الإسرائيلي 2020 (رقم 34). القدس.</t>
  </si>
  <si>
    <t>المصادر: الجهاز المركزي للإحصاء الفلسطيني، قاعدة بيانات الاستعمار ومصادرة الأراضي 2020.  رام الله- فلسطين.
الجهاز المركزي للإحصاء الفلسطيني، 2020. تقديرات مبنية على النتائج النهائية للتعداد العام للسكان والمساكن والمنشآت، 2017.  رام الله - فلسطين.
مكتب الإحصاء المركزي الإسرائيلي، الكتاب الإحصائي السنوي الإسرائيلي. القدس، سنوات مختلفة، (2003 - 2019).
معهد القدس للدراسات الإسرائيلية 2020، كتاب القدس السنوي الإسرائيلي 2020 (رقم 34). القدس.</t>
  </si>
  <si>
    <t>Sources: Palestinian Central Bureau of Statistics, Israeli Settlements and Land Grab Database 2020.  Ramallah- Palestine.
Palestinian Central Bureau of Statistics, 2020. Estimates based on the final results of Population, Housing and Establishment Census 2017. Ramallah-Palestine.
Israel Central Bureau of Statistics, Statistical Abstract of Israel.  Jerusalem, Various Years, (2003 - 2019). 
The Jerusalem Institute for Israeli Studies 2020, Statistical Yearbook of Jerusalem 2020 (No 34). Jerusalem.</t>
  </si>
  <si>
    <t>أخرى (مناطق صناعية، سياحية، خدماتية، معسكرات جيش الاحتلال)</t>
  </si>
  <si>
    <t>Others (Artificial sites, Touurism, Services,  Miltary Bases)</t>
  </si>
  <si>
    <t>المصدر: الجهاز المركزي للإحصاء الفلسطيني، قاعدة بيانات الاستعمار ومصادرة الأراضي 2020.                رام الله- فلسطين.</t>
  </si>
  <si>
    <t>Communal 
Settlements</t>
  </si>
  <si>
    <t>Table 1: Selected Indicators on Occupation Sites in the West Bank</t>
  </si>
  <si>
    <t>* Data presented in this table on the number of Israeli Settlements and occupation sites are not consistent with what is reported by other sources due to the different definitions and classifications. 
Sources: Colonization &amp; Wall Resistance Comission, 2020.  Israeli Settlements Database.  Ramallah- Palestine.
Ministry of Local Government, 2017. Geographical Information Management  System in Palestine (GeoMOLG). Ramallah- Palestine.
Israel Central Bureau of Statistics, 2020.  Statistical Abstract of Israel 2020 (No. 70).  Jerusalem.</t>
  </si>
  <si>
    <t>* Ratio of settlers to the Palestinian population: Number of settlers devided by the Palestinian population, for example 23 means the presence of 23 settlers per 100 Palestinians.</t>
  </si>
  <si>
    <t>Communal Settlements</t>
  </si>
  <si>
    <t>2018-1995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</si>
</sst>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_ * #,##0.00_ ;_ * \-#,##0.00_ ;_ * &quot;-&quot;??_ ;_ @_ "/>
    <numFmt numFmtId="165" formatCode="General_)"/>
    <numFmt numFmtId="166" formatCode="#.00"/>
    <numFmt numFmtId="167" formatCode="#."/>
    <numFmt numFmtId="168" formatCode="#,##0_);&quot;(&quot;#,##0&quot;)&quot;;&quot;-&quot;_)"/>
    <numFmt numFmtId="169" formatCode="#,##0.0_);&quot;(&quot;#,##0.0&quot;)&quot;;&quot;-&quot;_)"/>
    <numFmt numFmtId="170" formatCode="0_ ;\-0\ "/>
    <numFmt numFmtId="171" formatCode="\(\R\)###0"/>
    <numFmt numFmtId="172" formatCode="\(\R\)#,##0"/>
    <numFmt numFmtId="173" formatCode="0000\(\R\)"/>
    <numFmt numFmtId="174" formatCode="#,##0.000_);&quot;(&quot;#,##0.000&quot;)&quot;;&quot;-&quot;_)"/>
    <numFmt numFmtId="175" formatCode="_-* #,##0_-;_-* #,##0\-;_-* &quot;-&quot;??_-;_-@_-"/>
    <numFmt numFmtId="176" formatCode="#,##0.00_);&quot;(&quot;#,##0.00&quot;)&quot;;&quot;-&quot;_)"/>
  </numFmts>
  <fonts count="57">
    <font>
      <sz val="10"/>
      <name val="Arial"/>
      <charset val="178"/>
    </font>
    <font>
      <sz val="11"/>
      <color theme="1"/>
      <name val="Calibri"/>
      <family val="2"/>
      <charset val="178"/>
      <scheme val="minor"/>
    </font>
    <font>
      <sz val="10"/>
      <name val="Arial"/>
      <family val="2"/>
    </font>
    <font>
      <sz val="7"/>
      <name val="Switzerland"/>
      <family val="2"/>
      <charset val="177"/>
    </font>
    <font>
      <b/>
      <sz val="10"/>
      <name val="NarkisTam"/>
      <charset val="177"/>
    </font>
    <font>
      <sz val="1"/>
      <color indexed="8"/>
      <name val="Courier"/>
      <family val="3"/>
    </font>
    <font>
      <sz val="7"/>
      <name val="NarkisTam Light"/>
      <charset val="177"/>
    </font>
    <font>
      <b/>
      <sz val="11"/>
      <name val="NarkisTam"/>
      <charset val="177"/>
    </font>
    <font>
      <b/>
      <sz val="1"/>
      <color indexed="8"/>
      <name val="Courier"/>
      <family val="3"/>
    </font>
    <font>
      <b/>
      <sz val="9"/>
      <name val="NarkisTam"/>
      <charset val="177"/>
    </font>
    <font>
      <b/>
      <sz val="14"/>
      <name val="NarkisTam"/>
      <charset val="177"/>
    </font>
    <font>
      <b/>
      <sz val="7"/>
      <name val="Switzerland"/>
      <family val="2"/>
      <charset val="177"/>
    </font>
    <font>
      <sz val="7"/>
      <name val="NarkisTam"/>
      <charset val="177"/>
    </font>
    <font>
      <sz val="10"/>
      <name val="Times New Roman"/>
      <family val="1"/>
    </font>
    <font>
      <sz val="10"/>
      <name val="Times New Roman"/>
      <family val="1"/>
      <charset val="178"/>
    </font>
    <font>
      <sz val="9"/>
      <name val="Simplified Arabic"/>
      <family val="1"/>
    </font>
    <font>
      <sz val="9"/>
      <name val="Times New Roman"/>
      <family val="1"/>
    </font>
    <font>
      <sz val="9"/>
      <name val="Times New Roman"/>
      <family val="1"/>
    </font>
    <font>
      <sz val="9"/>
      <name val="Arial"/>
      <family val="2"/>
    </font>
    <font>
      <sz val="10"/>
      <name val="Simplified Arabic"/>
      <family val="1"/>
    </font>
    <font>
      <sz val="10"/>
      <name val="Arial"/>
      <family val="2"/>
    </font>
    <font>
      <sz val="10"/>
      <name val="Calibri"/>
      <family val="2"/>
      <scheme val="minor"/>
    </font>
    <font>
      <sz val="11"/>
      <name val="Calibri"/>
      <family val="2"/>
      <scheme val="minor"/>
    </font>
    <font>
      <b/>
      <sz val="11"/>
      <color theme="1"/>
      <name val="Simplified Arabic"/>
      <family val="1"/>
    </font>
    <font>
      <sz val="10"/>
      <color theme="1"/>
      <name val="Times New Roman"/>
      <family val="1"/>
      <charset val="178"/>
    </font>
    <font>
      <b/>
      <sz val="11"/>
      <color theme="1"/>
      <name val="Calibri"/>
      <family val="2"/>
      <scheme val="minor"/>
    </font>
    <font>
      <sz val="10"/>
      <color theme="1"/>
      <name val="Times New Roman"/>
      <family val="1"/>
    </font>
    <font>
      <b/>
      <sz val="12"/>
      <color theme="1"/>
      <name val="Times New Roman"/>
      <family val="1"/>
      <charset val="178"/>
    </font>
    <font>
      <b/>
      <sz val="9"/>
      <color theme="1"/>
      <name val="Simplified Arabic"/>
      <family val="1"/>
    </font>
    <font>
      <b/>
      <sz val="9"/>
      <color theme="1"/>
      <name val="Calibri"/>
      <family val="2"/>
      <scheme val="minor"/>
    </font>
    <font>
      <sz val="9"/>
      <color theme="1"/>
      <name val="Simplified Arabic"/>
      <family val="1"/>
    </font>
    <font>
      <sz val="9"/>
      <color theme="1"/>
      <name val="Calibri"/>
      <family val="2"/>
      <scheme val="minor"/>
    </font>
    <font>
      <b/>
      <sz val="9"/>
      <color theme="1"/>
      <name val="Arial"/>
      <family val="2"/>
    </font>
    <font>
      <sz val="9"/>
      <color theme="1"/>
      <name val="Arial"/>
      <family val="2"/>
    </font>
    <font>
      <sz val="10"/>
      <color theme="1"/>
      <name val="Arial"/>
      <family val="2"/>
    </font>
    <font>
      <sz val="9"/>
      <color theme="1"/>
      <name val="Times New Roman"/>
      <family val="1"/>
    </font>
    <font>
      <sz val="10"/>
      <color theme="1"/>
      <name val="Calibri"/>
      <family val="2"/>
      <scheme val="minor"/>
    </font>
    <font>
      <sz val="10"/>
      <color theme="1"/>
      <name val="Simplified Arabic"/>
      <family val="1"/>
    </font>
    <font>
      <b/>
      <sz val="9"/>
      <color theme="1"/>
      <name val="Times New Roman"/>
      <family val="1"/>
    </font>
    <font>
      <sz val="11"/>
      <color theme="1"/>
      <name val="Arial"/>
      <family val="2"/>
    </font>
    <font>
      <sz val="11"/>
      <color theme="1"/>
      <name val="Times New Roman"/>
      <family val="1"/>
    </font>
    <font>
      <b/>
      <sz val="11"/>
      <name val="Simplified Arabic"/>
      <family val="1"/>
    </font>
    <font>
      <b/>
      <sz val="12"/>
      <name val="Times New Roman"/>
      <family val="1"/>
      <charset val="178"/>
    </font>
    <font>
      <b/>
      <sz val="9"/>
      <name val="Simplified Arabic"/>
      <family val="1"/>
    </font>
    <font>
      <b/>
      <sz val="9"/>
      <name val="Calibri"/>
      <family val="2"/>
      <scheme val="minor"/>
    </font>
    <font>
      <b/>
      <sz val="9"/>
      <name val="Arial"/>
      <family val="2"/>
    </font>
    <font>
      <b/>
      <sz val="9"/>
      <name val="Switzerland"/>
      <family val="2"/>
      <charset val="177"/>
    </font>
    <font>
      <b/>
      <sz val="9"/>
      <name val="Arial"/>
      <family val="2"/>
      <charset val="177"/>
    </font>
    <font>
      <sz val="12"/>
      <name val="Courier"/>
      <family val="3"/>
    </font>
    <font>
      <sz val="10"/>
      <name val="Arial"/>
      <family val="2"/>
    </font>
    <font>
      <b/>
      <sz val="11"/>
      <color theme="1"/>
      <name val="Arial"/>
      <family val="2"/>
    </font>
    <font>
      <sz val="9"/>
      <color indexed="81"/>
      <name val="Tahoma"/>
      <family val="2"/>
    </font>
    <font>
      <b/>
      <sz val="9"/>
      <color indexed="81"/>
      <name val="Tahoma"/>
      <family val="2"/>
    </font>
    <font>
      <b/>
      <sz val="11"/>
      <name val="Arial"/>
      <family val="2"/>
    </font>
    <font>
      <sz val="9"/>
      <name val="Calibri"/>
      <family val="2"/>
      <scheme val="minor"/>
    </font>
    <font>
      <vertAlign val="superscript"/>
      <sz val="9"/>
      <color theme="1"/>
      <name val="Arial"/>
      <family val="2"/>
    </font>
    <font>
      <vertAlign val="superscript"/>
      <sz val="9"/>
      <name val="Simplified Arabic"/>
      <family val="1"/>
    </font>
  </fonts>
  <fills count="3">
    <fill>
      <patternFill patternType="none"/>
    </fill>
    <fill>
      <patternFill patternType="gray125"/>
    </fill>
    <fill>
      <patternFill patternType="solid">
        <fgColor theme="0"/>
        <bgColor indexed="64"/>
      </patternFill>
    </fill>
  </fills>
  <borders count="15">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5" fontId="4" fillId="0" borderId="0" applyNumberFormat="0" applyFill="0" applyBorder="0" applyProtection="0"/>
    <xf numFmtId="165" fontId="3" fillId="0" borderId="0" applyNumberFormat="0" applyFill="0" applyBorder="0" applyProtection="0">
      <alignment horizontal="center"/>
    </xf>
    <xf numFmtId="164" fontId="13" fillId="0" borderId="0" applyFont="0" applyFill="0" applyBorder="0" applyAlignment="0" applyProtection="0"/>
    <xf numFmtId="164" fontId="13" fillId="0" borderId="0" applyFont="0" applyFill="0" applyBorder="0" applyAlignment="0" applyProtection="0"/>
    <xf numFmtId="1" fontId="5" fillId="0" borderId="0">
      <protection locked="0"/>
    </xf>
    <xf numFmtId="166" fontId="5" fillId="0" borderId="0">
      <protection locked="0"/>
    </xf>
    <xf numFmtId="165" fontId="6" fillId="0" borderId="0" applyNumberFormat="0" applyFill="0" applyBorder="0" applyProtection="0"/>
    <xf numFmtId="165" fontId="7" fillId="0" borderId="0" applyNumberFormat="0" applyFill="0" applyBorder="0" applyProtection="0">
      <alignment horizontal="centerContinuous"/>
    </xf>
    <xf numFmtId="167" fontId="8" fillId="0" borderId="0">
      <protection locked="0"/>
    </xf>
    <xf numFmtId="167" fontId="8" fillId="0" borderId="0">
      <protection locked="0"/>
    </xf>
    <xf numFmtId="165" fontId="9" fillId="0" borderId="0" applyNumberFormat="0" applyFill="0" applyBorder="0" applyProtection="0"/>
    <xf numFmtId="165" fontId="10" fillId="0" borderId="0" applyNumberFormat="0" applyFill="0" applyBorder="0" applyProtection="0">
      <alignment horizontal="centerContinuous"/>
    </xf>
    <xf numFmtId="0" fontId="13" fillId="0" borderId="0"/>
    <xf numFmtId="0" fontId="2" fillId="0" borderId="0"/>
    <xf numFmtId="0" fontId="13" fillId="0" borderId="0"/>
    <xf numFmtId="0" fontId="13" fillId="0" borderId="0"/>
    <xf numFmtId="165" fontId="11" fillId="0" borderId="0" applyNumberFormat="0" applyFill="0" applyBorder="0" applyProtection="0"/>
    <xf numFmtId="165" fontId="12" fillId="0" borderId="0" applyNumberFormat="0" applyFill="0" applyBorder="0" applyProtection="0"/>
    <xf numFmtId="165" fontId="9" fillId="0" borderId="0" applyNumberFormat="0" applyFill="0" applyBorder="0" applyProtection="0"/>
    <xf numFmtId="43" fontId="20" fillId="0" borderId="0" applyFont="0" applyFill="0" applyBorder="0" applyAlignment="0" applyProtection="0"/>
    <xf numFmtId="0" fontId="2" fillId="0" borderId="0"/>
    <xf numFmtId="0" fontId="1" fillId="0" borderId="0"/>
    <xf numFmtId="0" fontId="2" fillId="0" borderId="0"/>
    <xf numFmtId="165" fontId="46" fillId="0" borderId="0" applyNumberFormat="0" applyFill="0" applyBorder="0" applyProtection="0">
      <alignment horizontal="centerContinuous"/>
    </xf>
    <xf numFmtId="165" fontId="47" fillId="0" borderId="0" applyNumberFormat="0" applyBorder="0" applyAlignment="0">
      <alignment horizontal="centerContinuous"/>
    </xf>
    <xf numFmtId="165" fontId="48" fillId="0" borderId="0"/>
    <xf numFmtId="0" fontId="2" fillId="0" borderId="0"/>
    <xf numFmtId="0" fontId="2" fillId="0" borderId="0"/>
    <xf numFmtId="0" fontId="1" fillId="0" borderId="0"/>
    <xf numFmtId="165" fontId="9" fillId="0" borderId="0" applyNumberFormat="0" applyFill="0" applyBorder="0" applyProtection="0"/>
    <xf numFmtId="0" fontId="2" fillId="0" borderId="0"/>
    <xf numFmtId="43" fontId="49" fillId="0" borderId="0" applyFont="0" applyFill="0" applyBorder="0" applyAlignment="0" applyProtection="0"/>
  </cellStyleXfs>
  <cellXfs count="355">
    <xf numFmtId="0" fontId="0" fillId="0" borderId="0" xfId="0"/>
    <xf numFmtId="168" fontId="24" fillId="0" borderId="0" xfId="16" applyNumberFormat="1" applyFont="1" applyAlignment="1">
      <alignment vertical="center"/>
    </xf>
    <xf numFmtId="168" fontId="14" fillId="0" borderId="0" xfId="16" applyNumberFormat="1" applyFont="1" applyAlignment="1">
      <alignment vertical="center"/>
    </xf>
    <xf numFmtId="168" fontId="26" fillId="0" borderId="0" xfId="16" applyNumberFormat="1" applyFont="1" applyAlignment="1">
      <alignment vertical="center"/>
    </xf>
    <xf numFmtId="168" fontId="13" fillId="0" borderId="0" xfId="16" applyNumberFormat="1" applyFont="1" applyAlignment="1">
      <alignment vertical="center"/>
    </xf>
    <xf numFmtId="168" fontId="27" fillId="0" borderId="0" xfId="16" applyNumberFormat="1" applyFont="1" applyBorder="1" applyAlignment="1">
      <alignment horizontal="center" vertical="center" wrapText="1"/>
    </xf>
    <xf numFmtId="168" fontId="27" fillId="0" borderId="0" xfId="16" applyNumberFormat="1" applyFont="1" applyBorder="1" applyAlignment="1">
      <alignment horizontal="center" vertical="center"/>
    </xf>
    <xf numFmtId="168" fontId="26" fillId="0" borderId="0" xfId="16" applyNumberFormat="1" applyFont="1" applyBorder="1" applyAlignment="1">
      <alignment vertical="center"/>
    </xf>
    <xf numFmtId="168" fontId="13" fillId="0" borderId="0" xfId="16" applyNumberFormat="1" applyFont="1" applyBorder="1" applyAlignment="1">
      <alignment vertical="center"/>
    </xf>
    <xf numFmtId="168" fontId="30" fillId="0" borderId="12" xfId="16" applyNumberFormat="1" applyFont="1" applyBorder="1" applyAlignment="1">
      <alignment horizontal="center" vertical="top" wrapText="1"/>
    </xf>
    <xf numFmtId="168" fontId="28" fillId="0" borderId="2" xfId="16" applyNumberFormat="1" applyFont="1" applyFill="1" applyBorder="1" applyAlignment="1">
      <alignment horizontal="right" vertical="center" indent="1"/>
    </xf>
    <xf numFmtId="168" fontId="30" fillId="0" borderId="2" xfId="16" applyNumberFormat="1" applyFont="1" applyFill="1" applyBorder="1" applyAlignment="1">
      <alignment horizontal="right" vertical="center" indent="1"/>
    </xf>
    <xf numFmtId="168" fontId="34" fillId="0" borderId="0" xfId="0" applyNumberFormat="1" applyFont="1" applyBorder="1"/>
    <xf numFmtId="168" fontId="30" fillId="0" borderId="2" xfId="16" applyNumberFormat="1" applyFont="1" applyBorder="1" applyAlignment="1">
      <alignment horizontal="right" vertical="center" indent="2"/>
    </xf>
    <xf numFmtId="168" fontId="15" fillId="0" borderId="3" xfId="16" applyNumberFormat="1" applyFont="1" applyFill="1" applyBorder="1" applyAlignment="1">
      <alignment horizontal="right" vertical="center" wrapText="1" indent="1"/>
    </xf>
    <xf numFmtId="168" fontId="34" fillId="0" borderId="0" xfId="16" applyNumberFormat="1" applyFont="1" applyAlignment="1">
      <alignment vertical="center"/>
    </xf>
    <xf numFmtId="168" fontId="33" fillId="0" borderId="0" xfId="0" applyNumberFormat="1" applyFont="1" applyBorder="1" applyAlignment="1">
      <alignment horizontal="left" vertical="center" wrapText="1"/>
    </xf>
    <xf numFmtId="168" fontId="35" fillId="0" borderId="0" xfId="0" applyNumberFormat="1" applyFont="1" applyAlignment="1">
      <alignment vertical="center"/>
    </xf>
    <xf numFmtId="168" fontId="30" fillId="0" borderId="0" xfId="0" applyNumberFormat="1" applyFont="1" applyBorder="1" applyAlignment="1">
      <alignment horizontal="right" vertical="center" wrapText="1"/>
    </xf>
    <xf numFmtId="168" fontId="16" fillId="0" borderId="0" xfId="0" applyNumberFormat="1" applyFont="1" applyAlignment="1">
      <alignment vertical="center"/>
    </xf>
    <xf numFmtId="168" fontId="36" fillId="0" borderId="0" xfId="16" applyNumberFormat="1" applyFont="1" applyAlignment="1">
      <alignment vertical="center"/>
    </xf>
    <xf numFmtId="168" fontId="21" fillId="0" borderId="0" xfId="16" applyNumberFormat="1" applyFont="1" applyAlignment="1">
      <alignment vertical="center"/>
    </xf>
    <xf numFmtId="168" fontId="13" fillId="0" borderId="0" xfId="16" applyNumberFormat="1" applyBorder="1" applyAlignment="1">
      <alignment vertical="center"/>
    </xf>
    <xf numFmtId="168" fontId="28" fillId="0" borderId="10" xfId="16" applyNumberFormat="1" applyFont="1" applyBorder="1" applyAlignment="1">
      <alignment horizontal="right" vertical="top" wrapText="1"/>
    </xf>
    <xf numFmtId="168" fontId="13" fillId="0" borderId="0" xfId="16" applyNumberFormat="1" applyAlignment="1">
      <alignment vertical="center"/>
    </xf>
    <xf numFmtId="168" fontId="30" fillId="0" borderId="3" xfId="16" applyNumberFormat="1" applyFont="1" applyFill="1" applyBorder="1" applyAlignment="1">
      <alignment horizontal="right" vertical="center" indent="1"/>
    </xf>
    <xf numFmtId="168" fontId="35" fillId="0" borderId="0" xfId="0" applyNumberFormat="1" applyFont="1" applyBorder="1" applyAlignment="1">
      <alignment horizontal="left" vertical="center" wrapText="1"/>
    </xf>
    <xf numFmtId="168" fontId="15" fillId="0" borderId="0" xfId="0" applyNumberFormat="1" applyFont="1" applyBorder="1" applyAlignment="1">
      <alignment horizontal="right" vertical="center" wrapText="1"/>
    </xf>
    <xf numFmtId="168" fontId="17" fillId="0" borderId="0" xfId="0" applyNumberFormat="1" applyFont="1" applyAlignment="1">
      <alignment vertical="center"/>
    </xf>
    <xf numFmtId="168" fontId="43" fillId="0" borderId="0" xfId="16" applyNumberFormat="1" applyFont="1" applyAlignment="1">
      <alignment vertical="center" wrapText="1"/>
    </xf>
    <xf numFmtId="168" fontId="45" fillId="0" borderId="0" xfId="16" applyNumberFormat="1" applyFont="1" applyAlignment="1">
      <alignment vertical="center"/>
    </xf>
    <xf numFmtId="168" fontId="38" fillId="0" borderId="10" xfId="16" applyNumberFormat="1" applyFont="1" applyBorder="1" applyAlignment="1">
      <alignment horizontal="center" vertical="top" wrapText="1"/>
    </xf>
    <xf numFmtId="168" fontId="30" fillId="0" borderId="11" xfId="13" applyNumberFormat="1" applyFont="1" applyFill="1" applyBorder="1" applyAlignment="1">
      <alignment horizontal="center" vertical="center" wrapText="1"/>
    </xf>
    <xf numFmtId="168" fontId="30" fillId="0" borderId="11" xfId="13" applyNumberFormat="1" applyFont="1" applyBorder="1" applyAlignment="1">
      <alignment horizontal="center" vertical="center" wrapText="1"/>
    </xf>
    <xf numFmtId="168" fontId="30" fillId="0" borderId="6" xfId="13" applyNumberFormat="1" applyFont="1" applyBorder="1" applyAlignment="1">
      <alignment horizontal="center" vertical="center" wrapText="1"/>
    </xf>
    <xf numFmtId="168" fontId="34" fillId="0" borderId="0" xfId="0" applyNumberFormat="1" applyFont="1" applyBorder="1" applyAlignment="1">
      <alignment horizontal="center" vertical="center" wrapText="1"/>
    </xf>
    <xf numFmtId="168" fontId="29" fillId="0" borderId="10" xfId="16" applyNumberFormat="1" applyFont="1" applyBorder="1" applyAlignment="1">
      <alignment horizontal="center" vertical="top" wrapText="1"/>
    </xf>
    <xf numFmtId="168" fontId="30" fillId="0" borderId="2" xfId="16" applyNumberFormat="1" applyFont="1" applyFill="1" applyBorder="1" applyAlignment="1">
      <alignment horizontal="center" vertical="top"/>
    </xf>
    <xf numFmtId="168" fontId="30" fillId="0" borderId="12" xfId="0" applyNumberFormat="1" applyFont="1" applyBorder="1" applyAlignment="1">
      <alignment horizontal="right" indent="1"/>
    </xf>
    <xf numFmtId="168" fontId="30" fillId="0" borderId="12" xfId="16" applyNumberFormat="1" applyFont="1" applyBorder="1" applyAlignment="1">
      <alignment horizontal="right" vertical="center" indent="2"/>
    </xf>
    <xf numFmtId="168" fontId="15" fillId="0" borderId="14" xfId="0" applyNumberFormat="1" applyFont="1" applyBorder="1" applyAlignment="1">
      <alignment horizontal="right" wrapText="1" indent="1"/>
    </xf>
    <xf numFmtId="168" fontId="35" fillId="0" borderId="0" xfId="16" applyNumberFormat="1" applyFont="1" applyAlignment="1">
      <alignment vertical="center"/>
    </xf>
    <xf numFmtId="168" fontId="38" fillId="0" borderId="10" xfId="16" applyNumberFormat="1" applyFont="1" applyBorder="1" applyAlignment="1">
      <alignment horizontal="left" vertical="top" wrapText="1"/>
    </xf>
    <xf numFmtId="168" fontId="32" fillId="0" borderId="12" xfId="16" applyNumberFormat="1" applyFont="1" applyBorder="1" applyAlignment="1">
      <alignment horizontal="center" vertical="top"/>
    </xf>
    <xf numFmtId="168" fontId="28" fillId="0" borderId="6" xfId="16" applyNumberFormat="1" applyFont="1" applyBorder="1" applyAlignment="1">
      <alignment horizontal="right" vertical="center" wrapText="1" indent="1"/>
    </xf>
    <xf numFmtId="168" fontId="30" fillId="0" borderId="2" xfId="13" applyNumberFormat="1" applyFont="1" applyFill="1" applyBorder="1" applyAlignment="1">
      <alignment horizontal="right" vertical="top" indent="1"/>
    </xf>
    <xf numFmtId="168" fontId="30" fillId="0" borderId="3" xfId="13" applyNumberFormat="1" applyFont="1" applyBorder="1" applyAlignment="1">
      <alignment horizontal="right" vertical="top" indent="1"/>
    </xf>
    <xf numFmtId="168" fontId="35" fillId="0" borderId="0" xfId="0" applyNumberFormat="1" applyFont="1" applyBorder="1" applyAlignment="1">
      <alignment horizontal="left" vertical="top" wrapText="1"/>
    </xf>
    <xf numFmtId="168" fontId="25" fillId="0" borderId="0" xfId="16" applyNumberFormat="1" applyFont="1" applyBorder="1" applyAlignment="1">
      <alignment horizontal="center" vertical="center"/>
    </xf>
    <xf numFmtId="168" fontId="22" fillId="0" borderId="0" xfId="16" applyNumberFormat="1" applyFont="1" applyBorder="1" applyAlignment="1">
      <alignment vertical="center"/>
    </xf>
    <xf numFmtId="168" fontId="33" fillId="0" borderId="2" xfId="0" applyNumberFormat="1" applyFont="1" applyBorder="1" applyAlignment="1">
      <alignment horizontal="center" vertical="center"/>
    </xf>
    <xf numFmtId="168" fontId="23" fillId="0" borderId="0" xfId="16" applyNumberFormat="1" applyFont="1" applyAlignment="1">
      <alignment vertical="center"/>
    </xf>
    <xf numFmtId="168" fontId="37" fillId="0" borderId="0" xfId="16" applyNumberFormat="1" applyFont="1" applyAlignment="1">
      <alignment vertical="center"/>
    </xf>
    <xf numFmtId="168" fontId="19" fillId="0" borderId="0" xfId="16" applyNumberFormat="1" applyFont="1" applyAlignment="1">
      <alignment vertical="center"/>
    </xf>
    <xf numFmtId="168" fontId="25" fillId="0" borderId="0" xfId="16" applyNumberFormat="1" applyFont="1" applyBorder="1" applyAlignment="1">
      <alignment vertical="center"/>
    </xf>
    <xf numFmtId="168" fontId="33" fillId="0" borderId="2" xfId="0" applyNumberFormat="1" applyFont="1" applyBorder="1" applyAlignment="1">
      <alignment horizontal="center" vertical="center" readingOrder="1"/>
    </xf>
    <xf numFmtId="168" fontId="30" fillId="0" borderId="2" xfId="16" applyNumberFormat="1" applyFont="1" applyFill="1" applyBorder="1" applyAlignment="1">
      <alignment horizontal="right" vertical="center" wrapText="1" indent="1"/>
    </xf>
    <xf numFmtId="168" fontId="33" fillId="0" borderId="11" xfId="0" applyNumberFormat="1" applyFont="1" applyBorder="1" applyAlignment="1">
      <alignment horizontal="center" vertical="center" wrapText="1" readingOrder="2"/>
    </xf>
    <xf numFmtId="168" fontId="28" fillId="0" borderId="11" xfId="16" applyNumberFormat="1" applyFont="1" applyBorder="1" applyAlignment="1">
      <alignment horizontal="right" vertical="top" wrapText="1"/>
    </xf>
    <xf numFmtId="168" fontId="15" fillId="0" borderId="2" xfId="16" applyNumberFormat="1" applyFont="1" applyFill="1" applyBorder="1" applyAlignment="1">
      <alignment horizontal="right" vertical="center" wrapText="1" indent="1"/>
    </xf>
    <xf numFmtId="168" fontId="38" fillId="0" borderId="10" xfId="16" applyNumberFormat="1" applyFont="1" applyBorder="1" applyAlignment="1">
      <alignment horizontal="right" vertical="top" wrapText="1" indent="1"/>
    </xf>
    <xf numFmtId="168" fontId="33" fillId="0" borderId="12" xfId="0" applyNumberFormat="1" applyFont="1" applyBorder="1" applyAlignment="1">
      <alignment horizontal="center" vertical="center" readingOrder="1"/>
    </xf>
    <xf numFmtId="168" fontId="26" fillId="0" borderId="0" xfId="16" applyNumberFormat="1" applyFont="1" applyAlignment="1">
      <alignment vertical="center" readingOrder="2"/>
    </xf>
    <xf numFmtId="168" fontId="24" fillId="0" borderId="0" xfId="15" applyNumberFormat="1" applyFont="1" applyAlignment="1">
      <alignment vertical="center"/>
    </xf>
    <xf numFmtId="168" fontId="14" fillId="0" borderId="0" xfId="15" applyNumberFormat="1" applyFont="1" applyAlignment="1">
      <alignment vertical="center"/>
    </xf>
    <xf numFmtId="168" fontId="36" fillId="0" borderId="0" xfId="15" applyNumberFormat="1" applyFont="1" applyAlignment="1">
      <alignment vertical="center"/>
    </xf>
    <xf numFmtId="168" fontId="21" fillId="0" borderId="0" xfId="15" applyNumberFormat="1" applyFont="1" applyAlignment="1">
      <alignment vertical="center"/>
    </xf>
    <xf numFmtId="168" fontId="27" fillId="0" borderId="0" xfId="15" applyNumberFormat="1" applyFont="1" applyBorder="1" applyAlignment="1">
      <alignment horizontal="center" vertical="center" wrapText="1"/>
    </xf>
    <xf numFmtId="168" fontId="26" fillId="0" borderId="0" xfId="15" applyNumberFormat="1" applyFont="1" applyBorder="1" applyAlignment="1">
      <alignment vertical="center" wrapText="1"/>
    </xf>
    <xf numFmtId="168" fontId="26" fillId="0" borderId="0" xfId="15" applyNumberFormat="1" applyFont="1" applyBorder="1" applyAlignment="1">
      <alignment vertical="center"/>
    </xf>
    <xf numFmtId="168" fontId="13" fillId="0" borderId="0" xfId="15" applyNumberFormat="1" applyFont="1" applyBorder="1" applyAlignment="1">
      <alignment vertical="center"/>
    </xf>
    <xf numFmtId="168" fontId="26" fillId="0" borderId="0" xfId="15" applyNumberFormat="1" applyFont="1" applyAlignment="1">
      <alignment vertical="center"/>
    </xf>
    <xf numFmtId="168" fontId="13" fillId="0" borderId="0" xfId="15" applyNumberFormat="1" applyFont="1" applyAlignment="1">
      <alignment vertical="center"/>
    </xf>
    <xf numFmtId="168" fontId="30" fillId="0" borderId="12" xfId="15" applyNumberFormat="1" applyFont="1" applyBorder="1" applyAlignment="1">
      <alignment horizontal="center" vertical="top" wrapText="1" readingOrder="2"/>
    </xf>
    <xf numFmtId="168" fontId="33" fillId="0" borderId="1" xfId="15" applyNumberFormat="1" applyFont="1" applyBorder="1" applyAlignment="1">
      <alignment horizontal="center" vertical="top" wrapText="1"/>
    </xf>
    <xf numFmtId="168" fontId="33" fillId="0" borderId="12" xfId="15" applyNumberFormat="1" applyFont="1" applyBorder="1" applyAlignment="1">
      <alignment horizontal="center" vertical="top" wrapText="1"/>
    </xf>
    <xf numFmtId="168" fontId="32" fillId="0" borderId="12" xfId="15" applyNumberFormat="1" applyFont="1" applyBorder="1" applyAlignment="1">
      <alignment horizontal="center" vertical="top" wrapText="1"/>
    </xf>
    <xf numFmtId="168" fontId="24" fillId="0" borderId="0" xfId="16" applyNumberFormat="1" applyFont="1" applyBorder="1" applyAlignment="1">
      <alignment vertical="center"/>
    </xf>
    <xf numFmtId="168" fontId="14" fillId="0" borderId="0" xfId="16" applyNumberFormat="1" applyFont="1" applyBorder="1" applyAlignment="1">
      <alignment vertical="center"/>
    </xf>
    <xf numFmtId="168" fontId="36" fillId="0" borderId="0" xfId="16" applyNumberFormat="1" applyFont="1" applyBorder="1" applyAlignment="1">
      <alignment vertical="center"/>
    </xf>
    <xf numFmtId="168" fontId="21" fillId="0" borderId="0" xfId="16" applyNumberFormat="1" applyFont="1" applyBorder="1" applyAlignment="1">
      <alignment vertical="center"/>
    </xf>
    <xf numFmtId="168" fontId="28" fillId="0" borderId="11" xfId="16" applyNumberFormat="1" applyFont="1" applyBorder="1" applyAlignment="1">
      <alignment horizontal="center" vertical="top"/>
    </xf>
    <xf numFmtId="168" fontId="28" fillId="0" borderId="2" xfId="13" applyNumberFormat="1" applyFont="1" applyBorder="1" applyAlignment="1">
      <alignment horizontal="right" vertical="center" wrapText="1" indent="1"/>
    </xf>
    <xf numFmtId="168" fontId="32" fillId="0" borderId="0" xfId="0" applyNumberFormat="1" applyFont="1" applyBorder="1" applyAlignment="1">
      <alignment horizontal="right"/>
    </xf>
    <xf numFmtId="168" fontId="33" fillId="0" borderId="0" xfId="0" applyNumberFormat="1" applyFont="1" applyBorder="1" applyAlignment="1">
      <alignment horizontal="right"/>
    </xf>
    <xf numFmtId="168" fontId="34" fillId="0" borderId="0" xfId="16" applyNumberFormat="1" applyFont="1" applyBorder="1" applyAlignment="1">
      <alignment vertical="center"/>
    </xf>
    <xf numFmtId="168" fontId="31" fillId="0" borderId="2" xfId="13" applyNumberFormat="1" applyFont="1" applyBorder="1" applyAlignment="1">
      <alignment horizontal="right" wrapText="1" indent="1" readingOrder="1"/>
    </xf>
    <xf numFmtId="168" fontId="31" fillId="0" borderId="0" xfId="16" applyNumberFormat="1" applyFont="1" applyAlignment="1">
      <alignment vertical="center"/>
    </xf>
    <xf numFmtId="168" fontId="26" fillId="0" borderId="0" xfId="16" applyNumberFormat="1" applyFont="1" applyBorder="1" applyAlignment="1">
      <alignment vertical="top"/>
    </xf>
    <xf numFmtId="168" fontId="13" fillId="0" borderId="0" xfId="16" applyNumberFormat="1" applyBorder="1" applyAlignment="1">
      <alignment vertical="top"/>
    </xf>
    <xf numFmtId="168" fontId="13" fillId="0" borderId="0" xfId="16" applyNumberFormat="1" applyAlignment="1">
      <alignment vertical="top"/>
    </xf>
    <xf numFmtId="168" fontId="28" fillId="0" borderId="11" xfId="13" applyNumberFormat="1" applyFont="1" applyBorder="1" applyAlignment="1">
      <alignment horizontal="center" vertical="top" wrapText="1"/>
    </xf>
    <xf numFmtId="168" fontId="42" fillId="0" borderId="0" xfId="16" applyNumberFormat="1" applyFont="1" applyBorder="1" applyAlignment="1">
      <alignment horizontal="center" vertical="center" wrapText="1"/>
    </xf>
    <xf numFmtId="168" fontId="42" fillId="0" borderId="0" xfId="16" applyNumberFormat="1" applyFont="1" applyBorder="1" applyAlignment="1">
      <alignment horizontal="center" vertical="center"/>
    </xf>
    <xf numFmtId="168" fontId="43" fillId="2" borderId="6" xfId="21" applyNumberFormat="1" applyFont="1" applyFill="1" applyBorder="1" applyAlignment="1">
      <alignment horizontal="right" vertical="center" wrapText="1" indent="1" readingOrder="2"/>
    </xf>
    <xf numFmtId="168" fontId="15" fillId="2" borderId="2" xfId="21" applyNumberFormat="1" applyFont="1" applyFill="1" applyBorder="1" applyAlignment="1">
      <alignment horizontal="right" vertical="center" wrapText="1" indent="1" readingOrder="2"/>
    </xf>
    <xf numFmtId="168" fontId="18" fillId="0" borderId="0" xfId="21" applyNumberFormat="1" applyFont="1" applyBorder="1" applyAlignment="1">
      <alignment horizontal="right" wrapText="1"/>
    </xf>
    <xf numFmtId="168" fontId="13" fillId="0" borderId="0" xfId="16" applyNumberFormat="1" applyBorder="1" applyAlignment="1">
      <alignment vertical="center" wrapText="1"/>
    </xf>
    <xf numFmtId="168" fontId="13" fillId="0" borderId="0" xfId="16" applyNumberFormat="1" applyAlignment="1">
      <alignment vertical="center" wrapText="1"/>
    </xf>
    <xf numFmtId="168" fontId="43" fillId="2" borderId="2" xfId="21" applyNumberFormat="1" applyFont="1" applyFill="1" applyBorder="1" applyAlignment="1">
      <alignment horizontal="right" vertical="center" wrapText="1" indent="1" readingOrder="2"/>
    </xf>
    <xf numFmtId="168" fontId="28" fillId="0" borderId="9" xfId="16" applyNumberFormat="1" applyFont="1" applyBorder="1" applyAlignment="1">
      <alignment horizontal="right" vertical="top" wrapText="1" indent="1"/>
    </xf>
    <xf numFmtId="168" fontId="28" fillId="0" borderId="9" xfId="16" applyNumberFormat="1" applyFont="1" applyBorder="1" applyAlignment="1">
      <alignment horizontal="right" vertical="center" wrapText="1" indent="1"/>
    </xf>
    <xf numFmtId="170" fontId="31" fillId="0" borderId="2" xfId="32" applyNumberFormat="1" applyFont="1" applyBorder="1" applyAlignment="1">
      <alignment horizontal="right" vertical="center" indent="1"/>
    </xf>
    <xf numFmtId="170" fontId="31" fillId="0" borderId="2" xfId="32" applyNumberFormat="1" applyFont="1" applyBorder="1" applyAlignment="1">
      <alignment horizontal="right" vertical="center" indent="1" readingOrder="2"/>
    </xf>
    <xf numFmtId="3" fontId="18" fillId="0" borderId="0" xfId="3" applyNumberFormat="1" applyFont="1" applyBorder="1" applyAlignment="1">
      <alignment horizontal="right" vertical="center" indent="1"/>
    </xf>
    <xf numFmtId="168" fontId="33" fillId="0" borderId="12" xfId="0" applyNumberFormat="1" applyFont="1" applyBorder="1" applyAlignment="1">
      <alignment horizontal="center" vertical="center"/>
    </xf>
    <xf numFmtId="168" fontId="32" fillId="0" borderId="1" xfId="16" applyNumberFormat="1" applyFont="1" applyBorder="1" applyAlignment="1">
      <alignment horizontal="left" vertical="center" indent="1"/>
    </xf>
    <xf numFmtId="168" fontId="33" fillId="0" borderId="1" xfId="16" applyNumberFormat="1" applyFont="1" applyBorder="1" applyAlignment="1">
      <alignment horizontal="left" vertical="center" indent="1"/>
    </xf>
    <xf numFmtId="168" fontId="33" fillId="0" borderId="5" xfId="16" applyNumberFormat="1" applyFont="1" applyBorder="1" applyAlignment="1">
      <alignment horizontal="left" vertical="center" indent="1"/>
    </xf>
    <xf numFmtId="168" fontId="33" fillId="0" borderId="1" xfId="16" applyNumberFormat="1" applyFont="1" applyBorder="1" applyAlignment="1">
      <alignment horizontal="left" vertical="center" indent="1" readingOrder="1"/>
    </xf>
    <xf numFmtId="168" fontId="33" fillId="0" borderId="1" xfId="16" applyNumberFormat="1" applyFont="1" applyBorder="1" applyAlignment="1">
      <alignment horizontal="left" vertical="center" indent="2"/>
    </xf>
    <xf numFmtId="168" fontId="33" fillId="0" borderId="5" xfId="16" applyNumberFormat="1" applyFont="1" applyBorder="1" applyAlignment="1">
      <alignment horizontal="left" vertical="center" indent="1" readingOrder="1"/>
    </xf>
    <xf numFmtId="168" fontId="33" fillId="0" borderId="12" xfId="16" applyNumberFormat="1" applyFont="1" applyBorder="1" applyAlignment="1">
      <alignment horizontal="center" vertical="center" wrapText="1" readingOrder="1"/>
    </xf>
    <xf numFmtId="168" fontId="32" fillId="0" borderId="13" xfId="0" applyNumberFormat="1" applyFont="1" applyBorder="1" applyAlignment="1">
      <alignment horizontal="left" vertical="center" indent="1"/>
    </xf>
    <xf numFmtId="168" fontId="33" fillId="0" borderId="12" xfId="16" applyNumberFormat="1" applyFont="1" applyBorder="1" applyAlignment="1">
      <alignment horizontal="center" vertical="center"/>
    </xf>
    <xf numFmtId="168" fontId="32" fillId="0" borderId="8" xfId="4" applyNumberFormat="1" applyFont="1" applyBorder="1" applyAlignment="1">
      <alignment horizontal="left" vertical="center" indent="1"/>
    </xf>
    <xf numFmtId="168" fontId="33" fillId="0" borderId="1" xfId="16" applyNumberFormat="1" applyFont="1" applyBorder="1" applyAlignment="1">
      <alignment horizontal="left" vertical="top" indent="1"/>
    </xf>
    <xf numFmtId="168" fontId="33" fillId="0" borderId="1" xfId="0" applyNumberFormat="1" applyFont="1" applyBorder="1" applyAlignment="1">
      <alignment horizontal="left" vertical="top" indent="1"/>
    </xf>
    <xf numFmtId="168" fontId="33" fillId="0" borderId="5" xfId="16" applyNumberFormat="1" applyFont="1" applyBorder="1" applyAlignment="1">
      <alignment horizontal="left" vertical="top" indent="1"/>
    </xf>
    <xf numFmtId="168" fontId="32" fillId="0" borderId="12" xfId="16" applyNumberFormat="1" applyFont="1" applyBorder="1" applyAlignment="1">
      <alignment horizontal="center" vertical="center"/>
    </xf>
    <xf numFmtId="1" fontId="33" fillId="0" borderId="1" xfId="0" applyNumberFormat="1" applyFont="1" applyBorder="1" applyAlignment="1">
      <alignment horizontal="left" vertical="center" indent="1"/>
    </xf>
    <xf numFmtId="168" fontId="32" fillId="0" borderId="12" xfId="13" applyNumberFormat="1" applyFont="1" applyBorder="1" applyAlignment="1">
      <alignment horizontal="center" vertical="top" wrapText="1"/>
    </xf>
    <xf numFmtId="1" fontId="32" fillId="0" borderId="8" xfId="13" applyNumberFormat="1" applyFont="1" applyBorder="1" applyAlignment="1">
      <alignment horizontal="left" vertical="center" indent="1"/>
    </xf>
    <xf numFmtId="1" fontId="33" fillId="0" borderId="1" xfId="13" applyNumberFormat="1" applyFont="1" applyBorder="1" applyAlignment="1">
      <alignment horizontal="left" vertical="center" indent="1"/>
    </xf>
    <xf numFmtId="1" fontId="31" fillId="0" borderId="2" xfId="13" applyNumberFormat="1" applyFont="1" applyBorder="1" applyAlignment="1">
      <alignment horizontal="left" wrapText="1" indent="1" readingOrder="1"/>
    </xf>
    <xf numFmtId="168" fontId="32" fillId="0" borderId="12" xfId="16" applyNumberFormat="1" applyFont="1" applyBorder="1" applyAlignment="1">
      <alignment horizontal="center" vertical="top" wrapText="1"/>
    </xf>
    <xf numFmtId="168" fontId="32" fillId="2" borderId="8" xfId="21" applyNumberFormat="1" applyFont="1" applyFill="1" applyBorder="1" applyAlignment="1">
      <alignment horizontal="left" vertical="center" wrapText="1" indent="1" readingOrder="1"/>
    </xf>
    <xf numFmtId="168" fontId="33" fillId="2" borderId="1" xfId="21" applyNumberFormat="1" applyFont="1" applyFill="1" applyBorder="1" applyAlignment="1">
      <alignment horizontal="left" vertical="center" wrapText="1" indent="1" readingOrder="1"/>
    </xf>
    <xf numFmtId="168" fontId="32" fillId="2" borderId="1" xfId="21" applyNumberFormat="1" applyFont="1" applyFill="1" applyBorder="1" applyAlignment="1">
      <alignment horizontal="left" vertical="center" wrapText="1" indent="1" readingOrder="1"/>
    </xf>
    <xf numFmtId="3" fontId="33" fillId="0" borderId="6" xfId="3" applyNumberFormat="1" applyFont="1" applyBorder="1" applyAlignment="1">
      <alignment horizontal="right" vertical="center" indent="1"/>
    </xf>
    <xf numFmtId="3" fontId="33" fillId="0" borderId="7" xfId="3" applyNumberFormat="1" applyFont="1" applyBorder="1" applyAlignment="1">
      <alignment horizontal="right" vertical="center" indent="1"/>
    </xf>
    <xf numFmtId="3" fontId="33" fillId="0" borderId="2" xfId="3" applyNumberFormat="1" applyFont="1" applyBorder="1" applyAlignment="1">
      <alignment horizontal="right" vertical="center" indent="1"/>
    </xf>
    <xf numFmtId="3" fontId="33" fillId="0" borderId="0" xfId="3" applyNumberFormat="1" applyFont="1" applyBorder="1" applyAlignment="1">
      <alignment horizontal="right" vertical="center" indent="1"/>
    </xf>
    <xf numFmtId="3" fontId="33" fillId="0" borderId="2" xfId="3" applyNumberFormat="1" applyFont="1" applyFill="1" applyBorder="1" applyAlignment="1">
      <alignment horizontal="right" vertical="center" indent="1"/>
    </xf>
    <xf numFmtId="3" fontId="33" fillId="0" borderId="0" xfId="3" applyNumberFormat="1" applyFont="1" applyFill="1" applyBorder="1" applyAlignment="1">
      <alignment horizontal="right" vertical="center" indent="1"/>
    </xf>
    <xf numFmtId="168" fontId="30" fillId="0" borderId="11" xfId="16" applyNumberFormat="1" applyFont="1" applyBorder="1" applyAlignment="1">
      <alignment horizontal="center" vertical="center" wrapText="1"/>
    </xf>
    <xf numFmtId="168" fontId="33" fillId="0" borderId="12" xfId="16" applyNumberFormat="1" applyFont="1" applyBorder="1" applyAlignment="1">
      <alignment horizontal="center" vertical="center" wrapText="1"/>
    </xf>
    <xf numFmtId="168" fontId="32" fillId="0" borderId="12" xfId="16" applyNumberFormat="1" applyFont="1" applyBorder="1" applyAlignment="1">
      <alignment horizontal="center" vertical="center" wrapText="1"/>
    </xf>
    <xf numFmtId="168" fontId="32" fillId="0" borderId="13" xfId="15" applyNumberFormat="1" applyFont="1" applyBorder="1" applyAlignment="1">
      <alignment horizontal="left" vertical="center" indent="1"/>
    </xf>
    <xf numFmtId="168" fontId="32" fillId="0" borderId="9" xfId="15" applyNumberFormat="1" applyFont="1" applyBorder="1" applyAlignment="1">
      <alignment horizontal="right" vertical="center" wrapText="1" indent="1"/>
    </xf>
    <xf numFmtId="0" fontId="2" fillId="0" borderId="10" xfId="0" applyFont="1" applyBorder="1" applyAlignment="1">
      <alignment horizontal="left" vertical="center"/>
    </xf>
    <xf numFmtId="168" fontId="26" fillId="0" borderId="10" xfId="16" applyNumberFormat="1" applyFont="1" applyBorder="1" applyAlignment="1">
      <alignment horizontal="left" vertical="center"/>
    </xf>
    <xf numFmtId="168" fontId="30" fillId="0" borderId="2" xfId="16" applyNumberFormat="1" applyFont="1" applyFill="1" applyBorder="1" applyAlignment="1">
      <alignment horizontal="center" vertical="center"/>
    </xf>
    <xf numFmtId="168" fontId="32" fillId="0" borderId="10" xfId="16" applyNumberFormat="1" applyFont="1" applyBorder="1" applyAlignment="1">
      <alignment horizontal="left" vertical="center" indent="1"/>
    </xf>
    <xf numFmtId="168" fontId="33" fillId="0" borderId="12" xfId="16" applyNumberFormat="1" applyFont="1" applyBorder="1" applyAlignment="1">
      <alignment horizontal="center" vertical="center" readingOrder="2"/>
    </xf>
    <xf numFmtId="168" fontId="33" fillId="0" borderId="1" xfId="16" applyNumberFormat="1" applyFont="1" applyBorder="1" applyAlignment="1">
      <alignment horizontal="center" vertical="center" readingOrder="2"/>
    </xf>
    <xf numFmtId="168" fontId="29" fillId="0" borderId="13" xfId="0" applyNumberFormat="1" applyFont="1" applyBorder="1" applyAlignment="1">
      <alignment horizontal="left" vertical="center" indent="1"/>
    </xf>
    <xf numFmtId="168" fontId="30" fillId="0" borderId="12" xfId="13" applyNumberFormat="1" applyFont="1" applyFill="1" applyBorder="1" applyAlignment="1">
      <alignment horizontal="center" vertical="center" wrapText="1"/>
    </xf>
    <xf numFmtId="168" fontId="33" fillId="0" borderId="1" xfId="16" applyNumberFormat="1" applyFont="1" applyBorder="1" applyAlignment="1">
      <alignment horizontal="center" vertical="center"/>
    </xf>
    <xf numFmtId="168" fontId="30" fillId="0" borderId="6" xfId="16" applyNumberFormat="1" applyFont="1" applyFill="1" applyBorder="1" applyAlignment="1">
      <alignment horizontal="center" vertical="center"/>
    </xf>
    <xf numFmtId="168" fontId="33" fillId="0" borderId="12" xfId="16" applyNumberFormat="1" applyFont="1" applyBorder="1" applyAlignment="1">
      <alignment horizontal="center" vertical="center" wrapText="1" readingOrder="2"/>
    </xf>
    <xf numFmtId="168" fontId="33" fillId="0" borderId="0" xfId="16" applyNumberFormat="1" applyFont="1" applyBorder="1" applyAlignment="1">
      <alignment horizontal="center" vertical="center" wrapText="1" readingOrder="2"/>
    </xf>
    <xf numFmtId="168" fontId="33" fillId="0" borderId="2" xfId="16" applyNumberFormat="1" applyFont="1" applyBorder="1" applyAlignment="1">
      <alignment horizontal="center" vertical="center" readingOrder="2"/>
    </xf>
    <xf numFmtId="168" fontId="32" fillId="0" borderId="10" xfId="0" applyNumberFormat="1" applyFont="1" applyBorder="1" applyAlignment="1">
      <alignment horizontal="left" vertical="center" indent="1"/>
    </xf>
    <xf numFmtId="168" fontId="30" fillId="0" borderId="11" xfId="16" applyNumberFormat="1" applyFont="1" applyFill="1" applyBorder="1" applyAlignment="1">
      <alignment horizontal="center" vertical="center"/>
    </xf>
    <xf numFmtId="168" fontId="29" fillId="0" borderId="12" xfId="16" applyNumberFormat="1" applyFont="1" applyBorder="1" applyAlignment="1">
      <alignment horizontal="center" vertical="center"/>
    </xf>
    <xf numFmtId="168" fontId="30" fillId="0" borderId="12" xfId="13" applyNumberFormat="1" applyFont="1" applyBorder="1" applyAlignment="1">
      <alignment horizontal="center" vertical="center" wrapText="1"/>
    </xf>
    <xf numFmtId="168" fontId="30" fillId="0" borderId="2" xfId="16" applyNumberFormat="1" applyFont="1" applyFill="1" applyBorder="1" applyAlignment="1">
      <alignment horizontal="center" vertical="center" wrapText="1"/>
    </xf>
    <xf numFmtId="168" fontId="37" fillId="0" borderId="12" xfId="16" applyNumberFormat="1" applyFont="1" applyFill="1" applyBorder="1" applyAlignment="1">
      <alignment horizontal="center" vertical="center" wrapText="1"/>
    </xf>
    <xf numFmtId="168" fontId="28" fillId="0" borderId="11" xfId="0" applyNumberFormat="1" applyFont="1" applyBorder="1" applyAlignment="1">
      <alignment horizontal="right" vertical="center" indent="1"/>
    </xf>
    <xf numFmtId="168" fontId="43" fillId="0" borderId="11" xfId="21" applyNumberFormat="1" applyFont="1" applyBorder="1" applyAlignment="1">
      <alignment horizontal="center" vertical="center"/>
    </xf>
    <xf numFmtId="168" fontId="29" fillId="0" borderId="10" xfId="16" applyNumberFormat="1" applyFont="1" applyBorder="1" applyAlignment="1">
      <alignment horizontal="left" vertical="center" wrapText="1" indent="1"/>
    </xf>
    <xf numFmtId="168" fontId="18" fillId="0" borderId="0" xfId="0" applyNumberFormat="1" applyFont="1" applyBorder="1" applyAlignment="1">
      <alignment horizontal="right" indent="1"/>
    </xf>
    <xf numFmtId="168" fontId="33" fillId="0" borderId="12" xfId="0" applyNumberFormat="1" applyFont="1" applyBorder="1" applyAlignment="1">
      <alignment horizontal="right" vertical="center" indent="1"/>
    </xf>
    <xf numFmtId="171" fontId="31" fillId="0" borderId="2" xfId="3" applyNumberFormat="1" applyFont="1" applyFill="1" applyBorder="1" applyAlignment="1">
      <alignment horizontal="right" vertical="center" indent="1"/>
    </xf>
    <xf numFmtId="173" fontId="31" fillId="0" borderId="1" xfId="0" applyNumberFormat="1" applyFont="1" applyBorder="1" applyAlignment="1">
      <alignment horizontal="left" vertical="center" indent="1"/>
    </xf>
    <xf numFmtId="168" fontId="32" fillId="0" borderId="12" xfId="16" applyNumberFormat="1" applyFont="1" applyBorder="1" applyAlignment="1">
      <alignment horizontal="center" vertical="center"/>
    </xf>
    <xf numFmtId="169" fontId="26" fillId="0" borderId="0" xfId="16" applyNumberFormat="1" applyFont="1" applyAlignment="1">
      <alignment vertical="center"/>
    </xf>
    <xf numFmtId="168" fontId="32" fillId="0" borderId="8" xfId="16" applyNumberFormat="1" applyFont="1" applyBorder="1" applyAlignment="1">
      <alignment horizontal="left" vertical="center" indent="1"/>
    </xf>
    <xf numFmtId="174" fontId="26" fillId="0" borderId="0" xfId="16" applyNumberFormat="1" applyFont="1" applyAlignment="1">
      <alignment vertical="center"/>
    </xf>
    <xf numFmtId="168" fontId="30" fillId="0" borderId="0" xfId="0" applyNumberFormat="1" applyFont="1" applyBorder="1" applyAlignment="1">
      <alignment horizontal="right" vertical="top" wrapText="1"/>
    </xf>
    <xf numFmtId="168" fontId="33" fillId="2" borderId="0" xfId="16" applyNumberFormat="1" applyFont="1" applyFill="1" applyAlignment="1">
      <alignment horizontal="left" vertical="top" wrapText="1"/>
    </xf>
    <xf numFmtId="168" fontId="33" fillId="0" borderId="7" xfId="16" applyNumberFormat="1" applyFont="1" applyBorder="1" applyAlignment="1">
      <alignment horizontal="left" vertical="top" wrapText="1"/>
    </xf>
    <xf numFmtId="168" fontId="31" fillId="0" borderId="0" xfId="0" applyNumberFormat="1" applyFont="1" applyBorder="1" applyAlignment="1">
      <alignment horizontal="left" vertical="top" wrapText="1"/>
    </xf>
    <xf numFmtId="170" fontId="31" fillId="0" borderId="3" xfId="32" applyNumberFormat="1" applyFont="1" applyBorder="1" applyAlignment="1">
      <alignment horizontal="right" vertical="center" indent="1"/>
    </xf>
    <xf numFmtId="1" fontId="33" fillId="0" borderId="5" xfId="0" applyNumberFormat="1" applyFont="1" applyBorder="1" applyAlignment="1">
      <alignment horizontal="left" vertical="center" indent="1"/>
    </xf>
    <xf numFmtId="172" fontId="54" fillId="0" borderId="2" xfId="3" applyNumberFormat="1" applyFont="1" applyFill="1" applyBorder="1" applyAlignment="1">
      <alignment horizontal="right" vertical="center" indent="1" readingOrder="1"/>
    </xf>
    <xf numFmtId="3" fontId="18" fillId="0" borderId="0" xfId="3" applyNumberFormat="1" applyFont="1" applyFill="1" applyBorder="1" applyAlignment="1">
      <alignment horizontal="right" vertical="center" indent="1"/>
    </xf>
    <xf numFmtId="172" fontId="54" fillId="2" borderId="2" xfId="3" applyNumberFormat="1" applyFont="1" applyFill="1" applyBorder="1" applyAlignment="1">
      <alignment horizontal="right" vertical="center" indent="1" readingOrder="1"/>
    </xf>
    <xf numFmtId="172" fontId="54" fillId="2" borderId="0" xfId="3" applyNumberFormat="1" applyFont="1" applyFill="1" applyBorder="1" applyAlignment="1">
      <alignment horizontal="right" vertical="center" indent="1" readingOrder="1"/>
    </xf>
    <xf numFmtId="168" fontId="18" fillId="0" borderId="2" xfId="0" applyNumberFormat="1" applyFont="1" applyFill="1" applyBorder="1" applyAlignment="1">
      <alignment horizontal="right" vertical="center" indent="1" readingOrder="2"/>
    </xf>
    <xf numFmtId="168" fontId="18" fillId="0" borderId="0" xfId="0" applyNumberFormat="1" applyFont="1" applyFill="1" applyBorder="1" applyAlignment="1">
      <alignment horizontal="right" vertical="center" indent="1" readingOrder="2"/>
    </xf>
    <xf numFmtId="168" fontId="18" fillId="0" borderId="3" xfId="0" applyNumberFormat="1" applyFont="1" applyFill="1" applyBorder="1" applyAlignment="1">
      <alignment horizontal="right" vertical="center" indent="1" readingOrder="2"/>
    </xf>
    <xf numFmtId="168" fontId="18" fillId="0" borderId="4" xfId="0" applyNumberFormat="1" applyFont="1" applyFill="1" applyBorder="1" applyAlignment="1">
      <alignment horizontal="right" vertical="center" indent="1" readingOrder="2"/>
    </xf>
    <xf numFmtId="168" fontId="45" fillId="0" borderId="6" xfId="0" applyNumberFormat="1" applyFont="1" applyFill="1" applyBorder="1" applyAlignment="1">
      <alignment horizontal="right" vertical="center" indent="1" readingOrder="2"/>
    </xf>
    <xf numFmtId="168" fontId="45" fillId="0" borderId="7" xfId="0" applyNumberFormat="1" applyFont="1" applyFill="1" applyBorder="1" applyAlignment="1">
      <alignment horizontal="right" vertical="center" indent="1" readingOrder="2"/>
    </xf>
    <xf numFmtId="168" fontId="45" fillId="0" borderId="8" xfId="0" applyNumberFormat="1" applyFont="1" applyFill="1" applyBorder="1" applyAlignment="1">
      <alignment horizontal="right" vertical="center" indent="1" readingOrder="2"/>
    </xf>
    <xf numFmtId="168" fontId="45" fillId="0" borderId="1" xfId="0" applyNumberFormat="1" applyFont="1" applyFill="1" applyBorder="1" applyAlignment="1">
      <alignment horizontal="right" vertical="center" indent="1" readingOrder="2"/>
    </xf>
    <xf numFmtId="168" fontId="45" fillId="0" borderId="5" xfId="0" applyNumberFormat="1" applyFont="1" applyFill="1" applyBorder="1" applyAlignment="1">
      <alignment horizontal="right" vertical="center" indent="1" readingOrder="2"/>
    </xf>
    <xf numFmtId="168" fontId="18" fillId="0" borderId="12" xfId="21" applyNumberFormat="1" applyFont="1" applyFill="1" applyBorder="1" applyAlignment="1">
      <alignment horizontal="right" vertical="center" indent="1"/>
    </xf>
    <xf numFmtId="169" fontId="18" fillId="0" borderId="12" xfId="21" applyNumberFormat="1" applyFont="1" applyFill="1" applyBorder="1" applyAlignment="1">
      <alignment horizontal="right" vertical="center" indent="1"/>
    </xf>
    <xf numFmtId="168" fontId="13" fillId="0" borderId="12" xfId="16" applyNumberFormat="1" applyFont="1" applyFill="1" applyBorder="1" applyAlignment="1">
      <alignment horizontal="right" vertical="center" wrapText="1" indent="1"/>
    </xf>
    <xf numFmtId="168" fontId="30" fillId="0" borderId="1" xfId="15" applyNumberFormat="1" applyFont="1" applyBorder="1" applyAlignment="1">
      <alignment horizontal="left" vertical="top" wrapText="1"/>
    </xf>
    <xf numFmtId="168" fontId="33" fillId="2" borderId="11" xfId="16" applyNumberFormat="1" applyFont="1" applyFill="1" applyBorder="1" applyAlignment="1"/>
    <xf numFmtId="168" fontId="30" fillId="0" borderId="2" xfId="0" applyNumberFormat="1" applyFont="1" applyBorder="1" applyAlignment="1">
      <alignment horizontal="center" vertical="center" wrapText="1"/>
    </xf>
    <xf numFmtId="168" fontId="29" fillId="0" borderId="12" xfId="13" applyNumberFormat="1" applyFont="1" applyBorder="1" applyAlignment="1">
      <alignment horizontal="center" vertical="top" wrapText="1"/>
    </xf>
    <xf numFmtId="168" fontId="32" fillId="2" borderId="1" xfId="21" applyNumberFormat="1" applyFont="1" applyFill="1" applyBorder="1" applyAlignment="1">
      <alignment horizontal="center" vertical="center" wrapText="1" readingOrder="1"/>
    </xf>
    <xf numFmtId="168" fontId="35" fillId="0" borderId="10" xfId="16" applyNumberFormat="1" applyFont="1" applyBorder="1" applyAlignment="1">
      <alignment horizontal="right" vertical="center" wrapText="1"/>
    </xf>
    <xf numFmtId="168" fontId="32" fillId="0" borderId="11" xfId="0" applyNumberFormat="1" applyFont="1" applyBorder="1" applyAlignment="1">
      <alignment horizontal="right" vertical="center" indent="1"/>
    </xf>
    <xf numFmtId="168" fontId="33" fillId="0" borderId="13" xfId="0" applyNumberFormat="1" applyFont="1" applyBorder="1" applyAlignment="1">
      <alignment horizontal="left" vertical="center" indent="1"/>
    </xf>
    <xf numFmtId="168" fontId="30" fillId="0" borderId="9" xfId="16" applyNumberFormat="1" applyFont="1" applyBorder="1" applyAlignment="1">
      <alignment horizontal="right" vertical="center" wrapText="1" indent="1"/>
    </xf>
    <xf numFmtId="168" fontId="30" fillId="0" borderId="2" xfId="16" applyNumberFormat="1" applyFont="1" applyFill="1" applyBorder="1" applyAlignment="1">
      <alignment horizontal="center" vertical="top" wrapText="1"/>
    </xf>
    <xf numFmtId="168" fontId="37" fillId="0" borderId="12" xfId="16" applyNumberFormat="1" applyFont="1" applyFill="1" applyBorder="1" applyAlignment="1">
      <alignment horizontal="center" vertical="top" wrapText="1"/>
    </xf>
    <xf numFmtId="168" fontId="33" fillId="0" borderId="1" xfId="16" applyNumberFormat="1" applyFont="1" applyBorder="1" applyAlignment="1">
      <alignment horizontal="center" vertical="top" wrapText="1"/>
    </xf>
    <xf numFmtId="168" fontId="33" fillId="0" borderId="12" xfId="16" applyNumberFormat="1" applyFont="1" applyBorder="1" applyAlignment="1">
      <alignment horizontal="center" vertical="top" wrapText="1"/>
    </xf>
    <xf numFmtId="169" fontId="45" fillId="0" borderId="8" xfId="0" applyNumberFormat="1" applyFont="1" applyBorder="1" applyAlignment="1">
      <alignment horizontal="right" vertical="center" indent="1"/>
    </xf>
    <xf numFmtId="169" fontId="18" fillId="0" borderId="1" xfId="0" applyNumberFormat="1" applyFont="1" applyBorder="1" applyAlignment="1">
      <alignment horizontal="right" vertical="center" indent="1"/>
    </xf>
    <xf numFmtId="169" fontId="18" fillId="0" borderId="5" xfId="0" applyNumberFormat="1" applyFont="1" applyBorder="1" applyAlignment="1">
      <alignment horizontal="right" vertical="center" indent="1"/>
    </xf>
    <xf numFmtId="3" fontId="32" fillId="0" borderId="8" xfId="3" applyNumberFormat="1" applyFont="1" applyBorder="1" applyAlignment="1">
      <alignment horizontal="right" vertical="center" indent="1"/>
    </xf>
    <xf numFmtId="3" fontId="32" fillId="0" borderId="1" xfId="3" applyNumberFormat="1" applyFont="1" applyBorder="1" applyAlignment="1">
      <alignment horizontal="right" vertical="center" indent="1"/>
    </xf>
    <xf numFmtId="3" fontId="32" fillId="0" borderId="1" xfId="3" applyNumberFormat="1" applyFont="1" applyFill="1" applyBorder="1" applyAlignment="1">
      <alignment horizontal="right" vertical="center" indent="1"/>
    </xf>
    <xf numFmtId="172" fontId="45" fillId="0" borderId="1" xfId="3" applyNumberFormat="1" applyFont="1" applyFill="1" applyBorder="1" applyAlignment="1">
      <alignment horizontal="right" vertical="center" indent="1" readingOrder="1"/>
    </xf>
    <xf numFmtId="172" fontId="45" fillId="2" borderId="1" xfId="3" applyNumberFormat="1" applyFont="1" applyFill="1" applyBorder="1" applyAlignment="1">
      <alignment horizontal="right" vertical="center" indent="1" readingOrder="1"/>
    </xf>
    <xf numFmtId="168" fontId="32" fillId="0" borderId="13" xfId="16" applyNumberFormat="1" applyFont="1" applyBorder="1" applyAlignment="1">
      <alignment horizontal="left" vertical="center" indent="1"/>
    </xf>
    <xf numFmtId="168" fontId="32" fillId="0" borderId="12" xfId="16" applyNumberFormat="1" applyFont="1" applyBorder="1" applyAlignment="1">
      <alignment horizontal="center" vertical="center"/>
    </xf>
    <xf numFmtId="168" fontId="32" fillId="0" borderId="13" xfId="0" applyNumberFormat="1" applyFont="1" applyBorder="1" applyAlignment="1">
      <alignment horizontal="left" vertical="center" indent="1"/>
    </xf>
    <xf numFmtId="168" fontId="32" fillId="0" borderId="12" xfId="16" applyNumberFormat="1" applyFont="1" applyBorder="1" applyAlignment="1">
      <alignment horizontal="center" vertical="center"/>
    </xf>
    <xf numFmtId="168" fontId="28" fillId="0" borderId="9" xfId="16" applyNumberFormat="1" applyFont="1" applyBorder="1" applyAlignment="1">
      <alignment horizontal="right" vertical="center" wrapText="1" indent="1"/>
    </xf>
    <xf numFmtId="168" fontId="32" fillId="0" borderId="13" xfId="0" applyNumberFormat="1" applyFont="1" applyBorder="1" applyAlignment="1">
      <alignment horizontal="left" vertical="center" indent="1"/>
    </xf>
    <xf numFmtId="175" fontId="18" fillId="0" borderId="2" xfId="0" applyNumberFormat="1" applyFont="1" applyBorder="1"/>
    <xf numFmtId="168" fontId="15" fillId="0" borderId="2" xfId="21" applyNumberFormat="1" applyFont="1" applyFill="1" applyBorder="1" applyAlignment="1">
      <alignment horizontal="right" vertical="center" wrapText="1" indent="1" readingOrder="2"/>
    </xf>
    <xf numFmtId="168" fontId="33" fillId="0" borderId="1" xfId="21" applyNumberFormat="1" applyFont="1" applyFill="1" applyBorder="1" applyAlignment="1">
      <alignment horizontal="left" vertical="center" wrapText="1" indent="1" readingOrder="1"/>
    </xf>
    <xf numFmtId="168" fontId="43" fillId="0" borderId="2" xfId="21" applyNumberFormat="1" applyFont="1" applyFill="1" applyBorder="1" applyAlignment="1">
      <alignment horizontal="right" vertical="center" wrapText="1" indent="1" readingOrder="2"/>
    </xf>
    <xf numFmtId="168" fontId="32" fillId="0" borderId="1" xfId="21" applyNumberFormat="1" applyFont="1" applyFill="1" applyBorder="1" applyAlignment="1">
      <alignment horizontal="left" vertical="center" wrapText="1" indent="1" readingOrder="1"/>
    </xf>
    <xf numFmtId="175" fontId="18" fillId="0" borderId="3" xfId="0" applyNumberFormat="1" applyFont="1" applyBorder="1"/>
    <xf numFmtId="175" fontId="45" fillId="0" borderId="6" xfId="0" applyNumberFormat="1" applyFont="1" applyBorder="1"/>
    <xf numFmtId="176" fontId="26" fillId="0" borderId="0" xfId="16" applyNumberFormat="1" applyFont="1" applyAlignment="1">
      <alignment vertical="center"/>
    </xf>
    <xf numFmtId="168" fontId="30" fillId="0" borderId="12" xfId="13" applyNumberFormat="1" applyFont="1" applyBorder="1" applyAlignment="1">
      <alignment horizontal="center" vertical="top" wrapText="1"/>
    </xf>
    <xf numFmtId="168" fontId="33" fillId="0" borderId="0" xfId="16" applyNumberFormat="1" applyFont="1" applyBorder="1" applyAlignment="1">
      <alignment horizontal="center" vertical="top" wrapText="1"/>
    </xf>
    <xf numFmtId="168" fontId="30" fillId="0" borderId="12" xfId="13" applyNumberFormat="1" applyFont="1" applyFill="1" applyBorder="1" applyAlignment="1">
      <alignment horizontal="center" vertical="top" wrapText="1"/>
    </xf>
    <xf numFmtId="168" fontId="30" fillId="0" borderId="12" xfId="13" applyNumberFormat="1" applyFont="1" applyFill="1" applyBorder="1" applyAlignment="1">
      <alignment horizontal="center" vertical="top"/>
    </xf>
    <xf numFmtId="168" fontId="30" fillId="0" borderId="11" xfId="16" applyNumberFormat="1" applyFont="1" applyFill="1" applyBorder="1" applyAlignment="1">
      <alignment horizontal="center" vertical="top" wrapText="1"/>
    </xf>
    <xf numFmtId="168" fontId="37" fillId="0" borderId="11" xfId="16" applyNumberFormat="1" applyFont="1" applyFill="1" applyBorder="1" applyAlignment="1">
      <alignment horizontal="center" vertical="top" wrapText="1"/>
    </xf>
    <xf numFmtId="168" fontId="33" fillId="0" borderId="12" xfId="16" applyNumberFormat="1" applyFont="1" applyBorder="1" applyAlignment="1">
      <alignment horizontal="center" vertical="top"/>
    </xf>
    <xf numFmtId="168" fontId="33" fillId="0" borderId="1" xfId="16" applyNumberFormat="1" applyFont="1" applyBorder="1" applyAlignment="1">
      <alignment horizontal="center" vertical="top"/>
    </xf>
    <xf numFmtId="168" fontId="30" fillId="0" borderId="1" xfId="13" applyNumberFormat="1" applyFont="1" applyFill="1" applyBorder="1" applyAlignment="1">
      <alignment horizontal="center" vertical="top"/>
    </xf>
    <xf numFmtId="168" fontId="30" fillId="0" borderId="2" xfId="13" applyNumberFormat="1" applyFont="1" applyFill="1" applyBorder="1" applyAlignment="1">
      <alignment horizontal="center" vertical="top"/>
    </xf>
    <xf numFmtId="168" fontId="30" fillId="0" borderId="2" xfId="13" applyNumberFormat="1" applyFont="1" applyBorder="1" applyAlignment="1">
      <alignment horizontal="center" vertical="top"/>
    </xf>
    <xf numFmtId="168" fontId="30" fillId="0" borderId="11" xfId="16" applyNumberFormat="1" applyFont="1" applyBorder="1" applyAlignment="1">
      <alignment horizontal="center" vertical="top"/>
    </xf>
    <xf numFmtId="168" fontId="33" fillId="0" borderId="12" xfId="16" applyNumberFormat="1" applyFont="1" applyBorder="1" applyAlignment="1">
      <alignment horizontal="center" vertical="top" readingOrder="2"/>
    </xf>
    <xf numFmtId="168" fontId="33" fillId="0" borderId="1" xfId="16" applyNumberFormat="1" applyFont="1" applyBorder="1" applyAlignment="1">
      <alignment horizontal="center" vertical="top" readingOrder="2"/>
    </xf>
    <xf numFmtId="168" fontId="33" fillId="0" borderId="0" xfId="0" applyNumberFormat="1" applyFont="1" applyBorder="1" applyAlignment="1">
      <alignment horizontal="center" vertical="top" wrapText="1"/>
    </xf>
    <xf numFmtId="168" fontId="33" fillId="0" borderId="1" xfId="16" applyNumberFormat="1" applyFont="1" applyBorder="1" applyAlignment="1">
      <alignment horizontal="center" vertical="top" wrapText="1" readingOrder="2"/>
    </xf>
    <xf numFmtId="168" fontId="33" fillId="0" borderId="0" xfId="16" applyNumberFormat="1" applyFont="1" applyBorder="1" applyAlignment="1">
      <alignment horizontal="center" vertical="top" readingOrder="2"/>
    </xf>
    <xf numFmtId="3" fontId="33" fillId="0" borderId="4" xfId="3" applyNumberFormat="1" applyFont="1" applyFill="1" applyBorder="1" applyAlignment="1">
      <alignment horizontal="right" vertical="center" indent="1"/>
    </xf>
    <xf numFmtId="3" fontId="18" fillId="0" borderId="3" xfId="3" applyNumberFormat="1" applyFont="1" applyFill="1" applyBorder="1" applyAlignment="1">
      <alignment horizontal="right" vertical="center" indent="1"/>
    </xf>
    <xf numFmtId="3" fontId="45" fillId="0" borderId="5" xfId="3" applyNumberFormat="1" applyFont="1" applyFill="1" applyBorder="1" applyAlignment="1">
      <alignment horizontal="right" vertical="center" indent="1"/>
    </xf>
    <xf numFmtId="175" fontId="18" fillId="0" borderId="0" xfId="0" applyNumberFormat="1" applyFont="1" applyBorder="1"/>
    <xf numFmtId="175" fontId="18" fillId="0" borderId="4" xfId="0" applyNumberFormat="1" applyFont="1" applyBorder="1"/>
    <xf numFmtId="175" fontId="45" fillId="0" borderId="7" xfId="0" applyNumberFormat="1" applyFont="1" applyBorder="1"/>
    <xf numFmtId="175" fontId="45" fillId="0" borderId="8" xfId="0" applyNumberFormat="1" applyFont="1" applyBorder="1"/>
    <xf numFmtId="175" fontId="45" fillId="0" borderId="1" xfId="0" applyNumberFormat="1" applyFont="1" applyBorder="1"/>
    <xf numFmtId="175" fontId="45" fillId="0" borderId="5" xfId="0" applyNumberFormat="1" applyFont="1" applyBorder="1"/>
    <xf numFmtId="168" fontId="18" fillId="0" borderId="0" xfId="21" applyNumberFormat="1" applyFont="1" applyFill="1" applyBorder="1" applyAlignment="1">
      <alignment horizontal="right" wrapText="1"/>
    </xf>
    <xf numFmtId="168" fontId="13" fillId="0" borderId="0" xfId="16" applyNumberFormat="1" applyFill="1" applyBorder="1" applyAlignment="1">
      <alignment vertical="center" wrapText="1"/>
    </xf>
    <xf numFmtId="168" fontId="15" fillId="0" borderId="3" xfId="21" applyNumberFormat="1" applyFont="1" applyFill="1" applyBorder="1" applyAlignment="1">
      <alignment horizontal="right" vertical="center" wrapText="1" indent="1" readingOrder="2"/>
    </xf>
    <xf numFmtId="168" fontId="18" fillId="0" borderId="14" xfId="21" applyNumberFormat="1" applyFont="1" applyFill="1" applyBorder="1" applyAlignment="1">
      <alignment horizontal="right" vertical="center" indent="1"/>
    </xf>
    <xf numFmtId="168" fontId="33" fillId="0" borderId="5" xfId="21" applyNumberFormat="1" applyFont="1" applyFill="1" applyBorder="1" applyAlignment="1">
      <alignment horizontal="left" vertical="center" wrapText="1" indent="1" readingOrder="1"/>
    </xf>
    <xf numFmtId="168" fontId="45" fillId="0" borderId="12" xfId="21" applyNumberFormat="1" applyFont="1" applyFill="1" applyBorder="1" applyAlignment="1">
      <alignment horizontal="right" vertical="center" indent="1"/>
    </xf>
    <xf numFmtId="168" fontId="41" fillId="0" borderId="0" xfId="16" applyNumberFormat="1" applyFont="1" applyAlignment="1">
      <alignment horizontal="center" vertical="center"/>
    </xf>
    <xf numFmtId="168" fontId="50" fillId="0" borderId="0" xfId="16" applyNumberFormat="1" applyFont="1" applyBorder="1" applyAlignment="1">
      <alignment horizontal="center" vertical="center" wrapText="1"/>
    </xf>
    <xf numFmtId="168" fontId="50" fillId="0" borderId="0" xfId="16" applyNumberFormat="1" applyFont="1" applyBorder="1" applyAlignment="1">
      <alignment horizontal="center" vertical="center"/>
    </xf>
    <xf numFmtId="168" fontId="43" fillId="0" borderId="11" xfId="16" applyNumberFormat="1" applyFont="1" applyBorder="1" applyAlignment="1">
      <alignment horizontal="center" vertical="center"/>
    </xf>
    <xf numFmtId="168" fontId="2" fillId="0" borderId="14" xfId="21" applyNumberFormat="1" applyBorder="1" applyAlignment="1">
      <alignment horizontal="center" vertical="center"/>
    </xf>
    <xf numFmtId="168" fontId="44" fillId="0" borderId="11" xfId="13" applyNumberFormat="1" applyFont="1" applyBorder="1" applyAlignment="1">
      <alignment horizontal="center" vertical="center" wrapText="1"/>
    </xf>
    <xf numFmtId="168" fontId="44" fillId="0" borderId="14" xfId="13" applyNumberFormat="1" applyFont="1" applyBorder="1" applyAlignment="1">
      <alignment horizontal="center" vertical="center" wrapText="1"/>
    </xf>
    <xf numFmtId="168" fontId="15" fillId="2" borderId="0" xfId="16" applyNumberFormat="1" applyFont="1" applyFill="1" applyAlignment="1">
      <alignment horizontal="right" vertical="top" wrapText="1" readingOrder="2"/>
    </xf>
    <xf numFmtId="168" fontId="15" fillId="2" borderId="7" xfId="16" applyNumberFormat="1" applyFont="1" applyFill="1" applyBorder="1" applyAlignment="1">
      <alignment horizontal="right" vertical="top" wrapText="1" readingOrder="2"/>
    </xf>
    <xf numFmtId="168" fontId="33" fillId="0" borderId="7" xfId="14" applyNumberFormat="1" applyFont="1" applyBorder="1" applyAlignment="1">
      <alignment horizontal="left" vertical="top" wrapText="1"/>
    </xf>
    <xf numFmtId="168" fontId="28" fillId="0" borderId="11" xfId="16" applyNumberFormat="1" applyFont="1" applyBorder="1" applyAlignment="1">
      <alignment horizontal="center" vertical="center" wrapText="1"/>
    </xf>
    <xf numFmtId="0" fontId="0" fillId="0" borderId="12" xfId="0" applyBorder="1"/>
    <xf numFmtId="168" fontId="41" fillId="0" borderId="0" xfId="16" applyNumberFormat="1" applyFont="1" applyAlignment="1">
      <alignment horizontal="center" vertical="center" wrapText="1"/>
    </xf>
    <xf numFmtId="168" fontId="53" fillId="0" borderId="0" xfId="16" applyNumberFormat="1" applyFont="1" applyBorder="1" applyAlignment="1">
      <alignment horizontal="center" vertical="center" wrapText="1"/>
    </xf>
    <xf numFmtId="168" fontId="53" fillId="0" borderId="0" xfId="16" applyNumberFormat="1" applyFont="1" applyBorder="1" applyAlignment="1">
      <alignment horizontal="center" vertical="center"/>
    </xf>
    <xf numFmtId="168" fontId="28" fillId="0" borderId="11" xfId="16" applyNumberFormat="1" applyFont="1" applyBorder="1" applyAlignment="1">
      <alignment horizontal="center" vertical="center"/>
    </xf>
    <xf numFmtId="168" fontId="28" fillId="0" borderId="12" xfId="16" applyNumberFormat="1" applyFont="1" applyBorder="1" applyAlignment="1">
      <alignment horizontal="center" vertical="center"/>
    </xf>
    <xf numFmtId="168" fontId="28" fillId="0" borderId="14" xfId="16" applyNumberFormat="1" applyFont="1" applyBorder="1" applyAlignment="1">
      <alignment horizontal="center" vertical="center"/>
    </xf>
    <xf numFmtId="168" fontId="32" fillId="0" borderId="11" xfId="16" applyNumberFormat="1" applyFont="1" applyBorder="1" applyAlignment="1">
      <alignment horizontal="center" vertical="center"/>
    </xf>
    <xf numFmtId="168" fontId="32" fillId="0" borderId="12" xfId="16" applyNumberFormat="1" applyFont="1" applyBorder="1" applyAlignment="1">
      <alignment horizontal="center" vertical="center"/>
    </xf>
    <xf numFmtId="168" fontId="32" fillId="0" borderId="14" xfId="16" applyNumberFormat="1" applyFont="1" applyBorder="1" applyAlignment="1">
      <alignment horizontal="center" vertical="center"/>
    </xf>
    <xf numFmtId="168" fontId="18" fillId="0" borderId="0" xfId="0" applyNumberFormat="1" applyFont="1" applyBorder="1" applyAlignment="1">
      <alignment horizontal="left" vertical="top" wrapText="1"/>
    </xf>
    <xf numFmtId="168" fontId="18" fillId="0" borderId="7" xfId="0" applyNumberFormat="1" applyFont="1" applyBorder="1" applyAlignment="1">
      <alignment horizontal="left" vertical="top" wrapText="1"/>
    </xf>
    <xf numFmtId="168" fontId="15" fillId="0" borderId="7" xfId="0" applyNumberFormat="1" applyFont="1" applyBorder="1" applyAlignment="1">
      <alignment horizontal="right" vertical="top" wrapText="1"/>
    </xf>
    <xf numFmtId="168" fontId="15" fillId="0" borderId="0" xfId="0" applyNumberFormat="1" applyFont="1" applyBorder="1" applyAlignment="1">
      <alignment horizontal="right" vertical="top" wrapText="1"/>
    </xf>
    <xf numFmtId="168" fontId="28" fillId="0" borderId="12" xfId="16" applyNumberFormat="1" applyFont="1" applyBorder="1" applyAlignment="1">
      <alignment horizontal="center" vertical="center" wrapText="1"/>
    </xf>
    <xf numFmtId="168" fontId="30" fillId="0" borderId="0" xfId="0" applyNumberFormat="1" applyFont="1" applyBorder="1" applyAlignment="1">
      <alignment horizontal="right" vertical="top" wrapText="1"/>
    </xf>
    <xf numFmtId="168" fontId="23" fillId="0" borderId="0" xfId="16" applyNumberFormat="1" applyFont="1" applyAlignment="1">
      <alignment horizontal="center" vertical="center" wrapText="1"/>
    </xf>
    <xf numFmtId="168" fontId="23" fillId="0" borderId="0" xfId="16" applyNumberFormat="1" applyFont="1" applyAlignment="1">
      <alignment horizontal="center" vertical="center"/>
    </xf>
    <xf numFmtId="168" fontId="33" fillId="0" borderId="0" xfId="0" applyNumberFormat="1" applyFont="1" applyBorder="1" applyAlignment="1">
      <alignment horizontal="left" vertical="top" wrapText="1"/>
    </xf>
    <xf numFmtId="168" fontId="15" fillId="0" borderId="7" xfId="16" applyNumberFormat="1" applyFont="1" applyBorder="1" applyAlignment="1">
      <alignment horizontal="right" vertical="center" wrapText="1" readingOrder="2"/>
    </xf>
    <xf numFmtId="0" fontId="15" fillId="0" borderId="0" xfId="0" applyFont="1" applyBorder="1" applyAlignment="1">
      <alignment vertical="center" wrapText="1"/>
    </xf>
    <xf numFmtId="168" fontId="28" fillId="0" borderId="6" xfId="13" applyNumberFormat="1" applyFont="1" applyBorder="1" applyAlignment="1">
      <alignment horizontal="center" vertical="center"/>
    </xf>
    <xf numFmtId="168" fontId="28" fillId="0" borderId="3" xfId="13" applyNumberFormat="1" applyFont="1" applyBorder="1" applyAlignment="1">
      <alignment horizontal="center" vertical="center"/>
    </xf>
    <xf numFmtId="168" fontId="32" fillId="0" borderId="8" xfId="13" applyNumberFormat="1" applyFont="1" applyBorder="1" applyAlignment="1">
      <alignment horizontal="center" vertical="center" wrapText="1"/>
    </xf>
    <xf numFmtId="168" fontId="32" fillId="0" borderId="5" xfId="13" applyNumberFormat="1" applyFont="1" applyBorder="1" applyAlignment="1">
      <alignment horizontal="center" vertical="center" wrapText="1"/>
    </xf>
    <xf numFmtId="168" fontId="30" fillId="0" borderId="7" xfId="16" applyNumberFormat="1" applyFont="1" applyBorder="1" applyAlignment="1">
      <alignment horizontal="right" vertical="top" wrapText="1"/>
    </xf>
    <xf numFmtId="168" fontId="30" fillId="0" borderId="7" xfId="16" applyNumberFormat="1" applyFont="1" applyBorder="1" applyAlignment="1">
      <alignment horizontal="right" vertical="top" wrapText="1" readingOrder="2"/>
    </xf>
    <xf numFmtId="168" fontId="30" fillId="0" borderId="0" xfId="16" applyNumberFormat="1" applyFont="1" applyBorder="1" applyAlignment="1">
      <alignment horizontal="right" vertical="top" wrapText="1" readingOrder="2"/>
    </xf>
    <xf numFmtId="0" fontId="0" fillId="0" borderId="0" xfId="0" applyBorder="1" applyAlignment="1">
      <alignment vertical="top" wrapText="1"/>
    </xf>
    <xf numFmtId="0" fontId="0" fillId="0" borderId="7" xfId="0" applyBorder="1" applyAlignment="1">
      <alignment vertical="top" wrapText="1"/>
    </xf>
    <xf numFmtId="168" fontId="23" fillId="0" borderId="0" xfId="15" applyNumberFormat="1" applyFont="1" applyAlignment="1">
      <alignment horizontal="center" vertical="center" wrapText="1"/>
    </xf>
    <xf numFmtId="168" fontId="40" fillId="0" borderId="0" xfId="15" applyNumberFormat="1" applyFont="1" applyAlignment="1">
      <alignment vertical="center" wrapText="1"/>
    </xf>
    <xf numFmtId="168" fontId="50" fillId="0" borderId="0" xfId="15" applyNumberFormat="1" applyFont="1" applyBorder="1" applyAlignment="1">
      <alignment horizontal="center" vertical="center" wrapText="1"/>
    </xf>
    <xf numFmtId="168" fontId="39" fillId="0" borderId="0" xfId="15" applyNumberFormat="1" applyFont="1" applyBorder="1" applyAlignment="1">
      <alignment vertical="center" wrapText="1"/>
    </xf>
    <xf numFmtId="168" fontId="32" fillId="0" borderId="6" xfId="15" applyNumberFormat="1" applyFont="1" applyBorder="1" applyAlignment="1">
      <alignment horizontal="center" vertical="center" wrapText="1"/>
    </xf>
    <xf numFmtId="168" fontId="32" fillId="0" borderId="12" xfId="15" applyNumberFormat="1" applyFont="1" applyBorder="1" applyAlignment="1">
      <alignment horizontal="center" vertical="center" wrapText="1"/>
    </xf>
    <xf numFmtId="168" fontId="32" fillId="0" borderId="14" xfId="15" applyNumberFormat="1" applyFont="1" applyBorder="1" applyAlignment="1">
      <alignment horizontal="center" vertical="center" wrapText="1"/>
    </xf>
    <xf numFmtId="168" fontId="32" fillId="0" borderId="8" xfId="15" applyNumberFormat="1" applyFont="1" applyBorder="1" applyAlignment="1">
      <alignment horizontal="center" vertical="center" wrapText="1"/>
    </xf>
    <xf numFmtId="168" fontId="32" fillId="0" borderId="1" xfId="15" applyNumberFormat="1" applyFont="1" applyBorder="1" applyAlignment="1">
      <alignment horizontal="center" vertical="center" wrapText="1"/>
    </xf>
    <xf numFmtId="168" fontId="32" fillId="0" borderId="5" xfId="15" applyNumberFormat="1" applyFont="1" applyBorder="1" applyAlignment="1">
      <alignment horizontal="center" vertical="center" wrapText="1"/>
    </xf>
    <xf numFmtId="168" fontId="32" fillId="0" borderId="11" xfId="15" applyNumberFormat="1" applyFont="1" applyBorder="1" applyAlignment="1">
      <alignment horizontal="center" vertical="center" readingOrder="2"/>
    </xf>
    <xf numFmtId="168" fontId="32" fillId="0" borderId="12" xfId="15" applyNumberFormat="1" applyFont="1" applyBorder="1" applyAlignment="1">
      <alignment horizontal="center" vertical="center" readingOrder="2"/>
    </xf>
    <xf numFmtId="168" fontId="33" fillId="0" borderId="7" xfId="0" applyNumberFormat="1" applyFont="1" applyBorder="1" applyAlignment="1">
      <alignment horizontal="left" vertical="top" wrapText="1"/>
    </xf>
    <xf numFmtId="168" fontId="31" fillId="0" borderId="12" xfId="0" applyNumberFormat="1" applyFont="1" applyBorder="1" applyAlignment="1">
      <alignment horizontal="center" vertical="center" readingOrder="2"/>
    </xf>
    <xf numFmtId="168" fontId="30" fillId="0" borderId="7" xfId="0" applyNumberFormat="1" applyFont="1" applyBorder="1" applyAlignment="1">
      <alignment horizontal="right" vertical="top" wrapText="1"/>
    </xf>
    <xf numFmtId="168" fontId="28" fillId="0" borderId="6" xfId="16" applyNumberFormat="1" applyFont="1" applyBorder="1" applyAlignment="1">
      <alignment horizontal="center" vertical="center"/>
    </xf>
    <xf numFmtId="168" fontId="31" fillId="0" borderId="12" xfId="0" applyNumberFormat="1" applyFont="1" applyBorder="1" applyAlignment="1">
      <alignment horizontal="center" vertical="center" wrapText="1" readingOrder="2"/>
    </xf>
    <xf numFmtId="168" fontId="31" fillId="0" borderId="12" xfId="0" applyNumberFormat="1" applyFont="1" applyBorder="1" applyAlignment="1">
      <alignment horizontal="center" vertical="center" readingOrder="1"/>
    </xf>
    <xf numFmtId="168" fontId="32" fillId="0" borderId="8" xfId="16" applyNumberFormat="1" applyFont="1" applyBorder="1" applyAlignment="1">
      <alignment horizontal="center" vertical="center"/>
    </xf>
    <xf numFmtId="168" fontId="32" fillId="0" borderId="1" xfId="16" applyNumberFormat="1" applyFont="1" applyBorder="1" applyAlignment="1">
      <alignment horizontal="center" vertical="center"/>
    </xf>
    <xf numFmtId="168" fontId="32" fillId="0" borderId="5" xfId="16" applyNumberFormat="1" applyFont="1" applyBorder="1" applyAlignment="1">
      <alignment horizontal="center" vertical="center"/>
    </xf>
    <xf numFmtId="168" fontId="33" fillId="0" borderId="12" xfId="0" applyNumberFormat="1" applyFont="1" applyBorder="1" applyAlignment="1">
      <alignment horizontal="center" vertical="center" readingOrder="2"/>
    </xf>
    <xf numFmtId="168" fontId="33" fillId="0" borderId="12" xfId="0" applyNumberFormat="1" applyFont="1" applyBorder="1" applyAlignment="1">
      <alignment horizontal="center" vertical="center" readingOrder="1"/>
    </xf>
    <xf numFmtId="168" fontId="33" fillId="0" borderId="12" xfId="0" applyNumberFormat="1" applyFont="1" applyBorder="1" applyAlignment="1">
      <alignment horizontal="center" vertical="center" wrapText="1" readingOrder="2"/>
    </xf>
    <xf numFmtId="168" fontId="33" fillId="0" borderId="0" xfId="0" applyNumberFormat="1" applyFont="1" applyBorder="1" applyAlignment="1">
      <alignment horizontal="right" vertical="top" wrapText="1"/>
    </xf>
    <xf numFmtId="168" fontId="30" fillId="0" borderId="7" xfId="0" applyNumberFormat="1" applyFont="1" applyBorder="1" applyAlignment="1">
      <alignment horizontal="right" vertical="top" wrapText="1" readingOrder="2"/>
    </xf>
    <xf numFmtId="168" fontId="30" fillId="0" borderId="0" xfId="0" applyNumberFormat="1" applyFont="1" applyBorder="1" applyAlignment="1">
      <alignment horizontal="right" vertical="top" wrapText="1" readingOrder="2"/>
    </xf>
    <xf numFmtId="168" fontId="28" fillId="0" borderId="11" xfId="0" applyNumberFormat="1" applyFont="1" applyBorder="1" applyAlignment="1">
      <alignment horizontal="center" vertical="center" wrapText="1"/>
    </xf>
    <xf numFmtId="168" fontId="28" fillId="0" borderId="12" xfId="0" applyNumberFormat="1" applyFont="1" applyBorder="1" applyAlignment="1">
      <alignment horizontal="center" vertical="center" wrapText="1"/>
    </xf>
    <xf numFmtId="168" fontId="28" fillId="0" borderId="2" xfId="16" applyNumberFormat="1" applyFont="1" applyBorder="1" applyAlignment="1">
      <alignment horizontal="center" vertical="center"/>
    </xf>
    <xf numFmtId="168" fontId="28" fillId="0" borderId="3" xfId="16" applyNumberFormat="1" applyFont="1" applyBorder="1" applyAlignment="1">
      <alignment horizontal="center" vertical="center"/>
    </xf>
    <xf numFmtId="168" fontId="28" fillId="0" borderId="9" xfId="16" applyNumberFormat="1" applyFont="1" applyBorder="1" applyAlignment="1">
      <alignment horizontal="right" vertical="center" wrapText="1" indent="1"/>
    </xf>
    <xf numFmtId="168" fontId="28" fillId="0" borderId="10" xfId="16" applyNumberFormat="1" applyFont="1" applyBorder="1" applyAlignment="1">
      <alignment horizontal="right" vertical="center" wrapText="1" indent="1"/>
    </xf>
    <xf numFmtId="168" fontId="33" fillId="0" borderId="2" xfId="0" applyNumberFormat="1" applyFont="1" applyBorder="1" applyAlignment="1">
      <alignment horizontal="center" vertical="center" wrapText="1"/>
    </xf>
    <xf numFmtId="168" fontId="35" fillId="0" borderId="2" xfId="16" applyNumberFormat="1" applyFont="1" applyBorder="1" applyAlignment="1">
      <alignment horizontal="center" vertical="center"/>
    </xf>
    <xf numFmtId="168" fontId="32" fillId="0" borderId="11" xfId="0" applyNumberFormat="1" applyFont="1" applyBorder="1" applyAlignment="1">
      <alignment horizontal="center" vertical="center"/>
    </xf>
    <xf numFmtId="168" fontId="32" fillId="0" borderId="12" xfId="0" applyNumberFormat="1" applyFont="1" applyBorder="1" applyAlignment="1">
      <alignment horizontal="center" vertical="center"/>
    </xf>
    <xf numFmtId="168" fontId="23" fillId="0" borderId="0" xfId="16" applyNumberFormat="1" applyFont="1" applyAlignment="1">
      <alignment horizontal="center" vertical="top" wrapText="1"/>
    </xf>
    <xf numFmtId="168" fontId="39" fillId="0" borderId="0" xfId="0" applyNumberFormat="1" applyFont="1" applyAlignment="1">
      <alignment horizontal="center" vertical="top" wrapText="1"/>
    </xf>
    <xf numFmtId="168" fontId="50" fillId="0" borderId="0" xfId="16" applyNumberFormat="1" applyFont="1" applyBorder="1" applyAlignment="1">
      <alignment horizontal="center" vertical="top" wrapText="1"/>
    </xf>
    <xf numFmtId="168" fontId="39" fillId="0" borderId="0" xfId="0" applyNumberFormat="1" applyFont="1" applyBorder="1" applyAlignment="1">
      <alignment horizontal="center" vertical="top" wrapText="1"/>
    </xf>
    <xf numFmtId="168" fontId="32" fillId="0" borderId="10" xfId="0" applyNumberFormat="1" applyFont="1" applyBorder="1" applyAlignment="1">
      <alignment horizontal="left" vertical="center" indent="1"/>
    </xf>
    <xf numFmtId="168" fontId="32" fillId="0" borderId="13" xfId="0" applyNumberFormat="1" applyFont="1" applyBorder="1" applyAlignment="1">
      <alignment horizontal="left" vertical="center" indent="1"/>
    </xf>
    <xf numFmtId="168" fontId="31" fillId="0" borderId="11" xfId="13" applyNumberFormat="1" applyFont="1" applyBorder="1" applyAlignment="1">
      <alignment horizontal="center" vertical="center"/>
    </xf>
    <xf numFmtId="168" fontId="31" fillId="0" borderId="12" xfId="13" applyNumberFormat="1" applyFont="1" applyBorder="1" applyAlignment="1">
      <alignment horizontal="center" vertical="center"/>
    </xf>
    <xf numFmtId="168" fontId="33" fillId="0" borderId="7" xfId="0" applyNumberFormat="1" applyFont="1" applyBorder="1" applyAlignment="1">
      <alignment horizontal="right" vertical="top" wrapText="1"/>
    </xf>
    <xf numFmtId="168" fontId="33" fillId="0" borderId="0" xfId="0" applyNumberFormat="1" applyFont="1" applyBorder="1" applyAlignment="1">
      <alignment horizontal="right" vertical="top" wrapText="1" readingOrder="2"/>
    </xf>
    <xf numFmtId="168" fontId="32" fillId="0" borderId="10" xfId="16" applyNumberFormat="1" applyFont="1" applyBorder="1" applyAlignment="1">
      <alignment horizontal="left" vertical="center" wrapText="1" indent="1"/>
    </xf>
    <xf numFmtId="168" fontId="32" fillId="0" borderId="13" xfId="16" applyNumberFormat="1" applyFont="1" applyBorder="1" applyAlignment="1">
      <alignment horizontal="left" vertical="center" wrapText="1" indent="1"/>
    </xf>
    <xf numFmtId="168" fontId="29" fillId="0" borderId="8" xfId="16" applyNumberFormat="1" applyFont="1" applyBorder="1" applyAlignment="1">
      <alignment horizontal="center" vertical="center"/>
    </xf>
    <xf numFmtId="168" fontId="29" fillId="0" borderId="1" xfId="16" applyNumberFormat="1" applyFont="1" applyBorder="1" applyAlignment="1">
      <alignment horizontal="center" vertical="center"/>
    </xf>
    <xf numFmtId="168" fontId="29" fillId="0" borderId="5" xfId="16" applyNumberFormat="1" applyFont="1" applyBorder="1" applyAlignment="1">
      <alignment horizontal="center" vertical="center"/>
    </xf>
    <xf numFmtId="168" fontId="34" fillId="0" borderId="0" xfId="0" applyNumberFormat="1" applyFont="1" applyBorder="1" applyAlignment="1">
      <alignment horizontal="right" vertical="top" wrapText="1"/>
    </xf>
    <xf numFmtId="168" fontId="32" fillId="0" borderId="10" xfId="16" applyNumberFormat="1" applyFont="1" applyBorder="1" applyAlignment="1">
      <alignment horizontal="left" vertical="center" wrapText="1" indent="1" readingOrder="1"/>
    </xf>
    <xf numFmtId="168" fontId="32" fillId="0" borderId="13" xfId="16" applyNumberFormat="1" applyFont="1" applyBorder="1" applyAlignment="1">
      <alignment horizontal="left" vertical="center" wrapText="1" indent="1" readingOrder="1"/>
    </xf>
  </cellXfs>
  <cellStyles count="33">
    <cellStyle name="Base" xfId="1"/>
    <cellStyle name="Col_head" xfId="2"/>
    <cellStyle name="Comma" xfId="32" builtinId="3"/>
    <cellStyle name="Comma 2" xfId="20"/>
    <cellStyle name="Comma_sub annual 1 tables" xfId="3"/>
    <cellStyle name="Comma_temp" xfId="4"/>
    <cellStyle name="Date" xfId="5"/>
    <cellStyle name="Fixed" xfId="6"/>
    <cellStyle name="Foot" xfId="7"/>
    <cellStyle name="Head" xfId="8"/>
    <cellStyle name="Heading1" xfId="9"/>
    <cellStyle name="Heading2" xfId="10"/>
    <cellStyle name="Mida" xfId="11"/>
    <cellStyle name="Name" xfId="12"/>
    <cellStyle name="Name 2" xfId="24"/>
    <cellStyle name="Name_e" xfId="25"/>
    <cellStyle name="Normal" xfId="0" builtinId="0"/>
    <cellStyle name="Normal 2" xfId="21"/>
    <cellStyle name="Normal 2 2" xfId="26"/>
    <cellStyle name="Normal 3" xfId="27"/>
    <cellStyle name="Normal 4" xfId="28"/>
    <cellStyle name="Normal 4 2" xfId="31"/>
    <cellStyle name="Normal 5" xfId="29"/>
    <cellStyle name="Normal 6" xfId="23"/>
    <cellStyle name="Normal 7" xfId="22"/>
    <cellStyle name="Normal_annual 1 tables" xfId="13"/>
    <cellStyle name="Normal_audit-the jerusalem institute for israeli studies-yearbook-72-99" xfId="14"/>
    <cellStyle name="Normal_sub annual 1 tables" xfId="15"/>
    <cellStyle name="Normal_temp" xfId="16"/>
    <cellStyle name="Sub_head" xfId="17"/>
    <cellStyle name="Text" xfId="18"/>
    <cellStyle name="Total" xfId="19" builtinId="25" customBuiltin="1"/>
    <cellStyle name="Total 2" xfId="30"/>
  </cellStyles>
  <dxfs count="0"/>
  <tableStyles count="0" defaultTableStyle="TableStyleMedium9" defaultPivotStyle="PivotStyleLight16"/>
  <colors>
    <mruColors>
      <color rgb="FF62AA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3"/>
  <sheetViews>
    <sheetView showGridLines="0" rightToLeft="1" view="pageBreakPreview" topLeftCell="A2" zoomScale="97" zoomScaleNormal="100" zoomScaleSheetLayoutView="97" workbookViewId="0">
      <selection activeCell="F19" sqref="F19"/>
    </sheetView>
  </sheetViews>
  <sheetFormatPr defaultColWidth="8" defaultRowHeight="18" customHeight="1"/>
  <cols>
    <col min="1" max="1" width="32.5703125" style="24" customWidth="1"/>
    <col min="2" max="2" width="13.7109375" style="24" customWidth="1"/>
    <col min="3" max="3" width="43.42578125" style="24" customWidth="1"/>
    <col min="4" max="19" width="8" style="22" customWidth="1"/>
    <col min="20" max="16384" width="8" style="24"/>
  </cols>
  <sheetData>
    <row r="1" spans="1:19" s="2" customFormat="1" ht="18.95" customHeight="1">
      <c r="A1" s="259" t="s">
        <v>191</v>
      </c>
      <c r="B1" s="259"/>
      <c r="C1" s="259"/>
      <c r="D1" s="78"/>
      <c r="E1" s="78"/>
      <c r="F1" s="78"/>
      <c r="G1" s="78"/>
      <c r="H1" s="78"/>
      <c r="I1" s="78"/>
      <c r="J1" s="78"/>
      <c r="K1" s="78"/>
      <c r="L1" s="78"/>
      <c r="M1" s="78"/>
      <c r="N1" s="78"/>
      <c r="O1" s="78"/>
      <c r="P1" s="78"/>
      <c r="Q1" s="78"/>
      <c r="R1" s="78"/>
      <c r="S1" s="78"/>
    </row>
    <row r="2" spans="1:19" ht="18.95" customHeight="1">
      <c r="A2" s="260" t="s">
        <v>283</v>
      </c>
      <c r="B2" s="260"/>
      <c r="C2" s="261"/>
    </row>
    <row r="3" spans="1:19" s="22" customFormat="1" ht="6" customHeight="1">
      <c r="A3" s="92"/>
      <c r="B3" s="92"/>
      <c r="C3" s="93"/>
    </row>
    <row r="4" spans="1:19" s="90" customFormat="1" ht="15.95" customHeight="1">
      <c r="A4" s="262" t="s">
        <v>149</v>
      </c>
      <c r="B4" s="160" t="s">
        <v>150</v>
      </c>
      <c r="C4" s="264" t="s">
        <v>151</v>
      </c>
      <c r="D4" s="89"/>
      <c r="E4" s="89"/>
      <c r="F4" s="89"/>
      <c r="G4" s="89"/>
      <c r="H4" s="89"/>
      <c r="I4" s="89"/>
      <c r="J4" s="89"/>
      <c r="K4" s="89"/>
      <c r="L4" s="89"/>
      <c r="M4" s="89"/>
      <c r="N4" s="89"/>
      <c r="O4" s="89"/>
      <c r="P4" s="89"/>
      <c r="Q4" s="89"/>
      <c r="R4" s="89"/>
      <c r="S4" s="89"/>
    </row>
    <row r="5" spans="1:19" s="90" customFormat="1" ht="15.95" customHeight="1">
      <c r="A5" s="263"/>
      <c r="B5" s="196" t="s">
        <v>177</v>
      </c>
      <c r="C5" s="265"/>
      <c r="D5" s="89"/>
      <c r="E5" s="89"/>
      <c r="F5" s="89"/>
      <c r="G5" s="89"/>
      <c r="H5" s="89"/>
      <c r="I5" s="89"/>
      <c r="J5" s="89"/>
      <c r="K5" s="89"/>
      <c r="L5" s="89"/>
      <c r="M5" s="89"/>
      <c r="N5" s="89"/>
      <c r="O5" s="89"/>
      <c r="P5" s="89"/>
      <c r="Q5" s="89"/>
      <c r="R5" s="89"/>
      <c r="S5" s="89"/>
    </row>
    <row r="6" spans="1:19" ht="15.95" customHeight="1">
      <c r="A6" s="94" t="s">
        <v>211</v>
      </c>
      <c r="B6" s="193"/>
      <c r="C6" s="126" t="s">
        <v>212</v>
      </c>
    </row>
    <row r="7" spans="1:19" s="98" customFormat="1" ht="15.95" customHeight="1">
      <c r="A7" s="220" t="s">
        <v>152</v>
      </c>
      <c r="B7" s="189">
        <v>151</v>
      </c>
      <c r="C7" s="221" t="s">
        <v>153</v>
      </c>
      <c r="D7" s="96"/>
      <c r="E7" s="97"/>
      <c r="F7" s="97"/>
      <c r="G7" s="97"/>
      <c r="H7" s="97"/>
      <c r="I7" s="97"/>
      <c r="J7" s="97"/>
      <c r="K7" s="97"/>
      <c r="L7" s="97"/>
      <c r="M7" s="97"/>
      <c r="N7" s="97"/>
      <c r="O7" s="97"/>
      <c r="P7" s="97"/>
      <c r="Q7" s="97"/>
      <c r="R7" s="97"/>
      <c r="S7" s="97"/>
    </row>
    <row r="8" spans="1:19" s="98" customFormat="1" ht="15.95" customHeight="1">
      <c r="A8" s="220" t="s">
        <v>154</v>
      </c>
      <c r="B8" s="189">
        <v>140</v>
      </c>
      <c r="C8" s="221" t="s">
        <v>155</v>
      </c>
      <c r="D8" s="96"/>
      <c r="E8" s="97"/>
      <c r="F8" s="97"/>
      <c r="G8" s="97"/>
      <c r="H8" s="97"/>
      <c r="I8" s="97"/>
      <c r="J8" s="97"/>
      <c r="K8" s="97"/>
      <c r="L8" s="97"/>
      <c r="M8" s="97"/>
      <c r="N8" s="97"/>
      <c r="O8" s="97"/>
      <c r="P8" s="97"/>
      <c r="Q8" s="97"/>
      <c r="R8" s="97"/>
      <c r="S8" s="97"/>
    </row>
    <row r="9" spans="1:19" s="98" customFormat="1" ht="15.95" customHeight="1">
      <c r="A9" s="220" t="s">
        <v>209</v>
      </c>
      <c r="B9" s="189">
        <v>26</v>
      </c>
      <c r="C9" s="221" t="s">
        <v>208</v>
      </c>
      <c r="D9" s="96"/>
      <c r="E9" s="97"/>
      <c r="F9" s="97"/>
      <c r="G9" s="97"/>
      <c r="H9" s="97"/>
      <c r="I9" s="97"/>
      <c r="J9" s="97"/>
      <c r="K9" s="97"/>
      <c r="L9" s="97"/>
      <c r="M9" s="97"/>
      <c r="N9" s="97"/>
      <c r="O9" s="97"/>
      <c r="P9" s="97"/>
      <c r="Q9" s="97"/>
      <c r="R9" s="97"/>
      <c r="S9" s="97"/>
    </row>
    <row r="10" spans="1:19" s="98" customFormat="1" ht="33" customHeight="1">
      <c r="A10" s="220" t="s">
        <v>279</v>
      </c>
      <c r="B10" s="189">
        <v>144</v>
      </c>
      <c r="C10" s="221" t="s">
        <v>280</v>
      </c>
      <c r="D10" s="96"/>
      <c r="E10" s="97"/>
      <c r="F10" s="97"/>
      <c r="G10" s="97"/>
      <c r="H10" s="97"/>
      <c r="I10" s="97"/>
      <c r="J10" s="97"/>
      <c r="K10" s="97"/>
      <c r="L10" s="97"/>
      <c r="M10" s="97"/>
      <c r="N10" s="97"/>
      <c r="O10" s="97"/>
      <c r="P10" s="97"/>
      <c r="Q10" s="97"/>
      <c r="R10" s="97"/>
      <c r="S10" s="97"/>
    </row>
    <row r="11" spans="1:19" s="98" customFormat="1" ht="15.95" customHeight="1">
      <c r="A11" s="222" t="s">
        <v>57</v>
      </c>
      <c r="B11" s="258">
        <v>461</v>
      </c>
      <c r="C11" s="223" t="s">
        <v>35</v>
      </c>
      <c r="D11" s="96"/>
      <c r="E11" s="97"/>
      <c r="F11" s="97"/>
      <c r="G11" s="97"/>
      <c r="H11" s="97"/>
      <c r="I11" s="97"/>
      <c r="J11" s="97"/>
      <c r="K11" s="97"/>
      <c r="L11" s="97"/>
      <c r="M11" s="97"/>
      <c r="N11" s="97"/>
      <c r="O11" s="97"/>
      <c r="P11" s="97"/>
      <c r="Q11" s="97"/>
      <c r="R11" s="97"/>
      <c r="S11" s="97"/>
    </row>
    <row r="12" spans="1:19" s="98" customFormat="1" ht="18.75" customHeight="1">
      <c r="A12" s="95" t="s">
        <v>185</v>
      </c>
      <c r="B12" s="190">
        <v>541.5</v>
      </c>
      <c r="C12" s="127" t="s">
        <v>186</v>
      </c>
      <c r="D12" s="96"/>
      <c r="E12" s="97"/>
      <c r="F12" s="97"/>
      <c r="G12" s="97"/>
      <c r="H12" s="97"/>
      <c r="I12" s="97"/>
      <c r="J12" s="97"/>
      <c r="K12" s="97"/>
      <c r="L12" s="97"/>
      <c r="M12" s="97"/>
      <c r="N12" s="97"/>
      <c r="O12" s="97"/>
      <c r="P12" s="97"/>
      <c r="Q12" s="97"/>
      <c r="R12" s="97"/>
      <c r="S12" s="97"/>
    </row>
    <row r="13" spans="1:19" s="97" customFormat="1" ht="18" customHeight="1">
      <c r="A13" s="95" t="s">
        <v>187</v>
      </c>
      <c r="B13" s="190">
        <v>1016</v>
      </c>
      <c r="C13" s="127" t="s">
        <v>188</v>
      </c>
      <c r="D13" s="96"/>
    </row>
    <row r="14" spans="1:19" s="97" customFormat="1" ht="15.95" customHeight="1">
      <c r="A14" s="99" t="s">
        <v>183</v>
      </c>
      <c r="B14" s="191"/>
      <c r="C14" s="128" t="s">
        <v>184</v>
      </c>
      <c r="D14" s="96"/>
    </row>
    <row r="15" spans="1:19" s="97" customFormat="1" ht="15.95" customHeight="1">
      <c r="A15" s="95" t="s">
        <v>156</v>
      </c>
      <c r="B15" s="190">
        <v>488</v>
      </c>
      <c r="C15" s="127" t="s">
        <v>157</v>
      </c>
      <c r="D15" s="96"/>
    </row>
    <row r="16" spans="1:19" s="97" customFormat="1" ht="15.95" customHeight="1">
      <c r="A16" s="95" t="s">
        <v>158</v>
      </c>
      <c r="B16" s="190">
        <v>714</v>
      </c>
      <c r="C16" s="127" t="s">
        <v>159</v>
      </c>
      <c r="D16" s="96"/>
    </row>
    <row r="17" spans="1:4" s="97" customFormat="1" ht="24">
      <c r="A17" s="95" t="s">
        <v>182</v>
      </c>
      <c r="B17" s="189">
        <v>88</v>
      </c>
      <c r="C17" s="127" t="s">
        <v>190</v>
      </c>
      <c r="D17" s="96"/>
    </row>
    <row r="18" spans="1:4" s="97" customFormat="1" ht="35.25" customHeight="1">
      <c r="A18" s="99" t="s">
        <v>167</v>
      </c>
      <c r="B18" s="189"/>
      <c r="C18" s="128" t="s">
        <v>168</v>
      </c>
      <c r="D18" s="96"/>
    </row>
    <row r="19" spans="1:4" s="97" customFormat="1" ht="15.95" customHeight="1">
      <c r="A19" s="95" t="s">
        <v>160</v>
      </c>
      <c r="B19" s="189">
        <v>12403</v>
      </c>
      <c r="C19" s="127" t="s">
        <v>161</v>
      </c>
      <c r="D19" s="96"/>
    </row>
    <row r="20" spans="1:4" s="254" customFormat="1" ht="20.25">
      <c r="A20" s="220" t="s">
        <v>213</v>
      </c>
      <c r="B20" s="189">
        <v>688262</v>
      </c>
      <c r="C20" s="221" t="s">
        <v>214</v>
      </c>
      <c r="D20" s="253"/>
    </row>
    <row r="21" spans="1:4" s="97" customFormat="1" ht="40.5">
      <c r="A21" s="95" t="s">
        <v>162</v>
      </c>
      <c r="B21" s="189">
        <v>2752700</v>
      </c>
      <c r="C21" s="127" t="s">
        <v>163</v>
      </c>
      <c r="D21" s="96"/>
    </row>
    <row r="22" spans="1:4" s="97" customFormat="1" ht="36.75" customHeight="1">
      <c r="A22" s="255" t="s">
        <v>215</v>
      </c>
      <c r="B22" s="256">
        <v>6773200</v>
      </c>
      <c r="C22" s="257" t="s">
        <v>216</v>
      </c>
      <c r="D22" s="96"/>
    </row>
    <row r="23" spans="1:4" s="22" customFormat="1" ht="145.5" customHeight="1">
      <c r="A23" s="266" t="s">
        <v>217</v>
      </c>
      <c r="B23" s="266"/>
      <c r="C23" s="171" t="s">
        <v>284</v>
      </c>
    </row>
  </sheetData>
  <mergeCells count="5">
    <mergeCell ref="A1:C1"/>
    <mergeCell ref="A2:C2"/>
    <mergeCell ref="A4:A5"/>
    <mergeCell ref="C4:C5"/>
    <mergeCell ref="A23:B23"/>
  </mergeCells>
  <printOptions horizontalCentered="1" gridLinesSet="0"/>
  <pageMargins left="0.59055118110236227" right="0.59055118110236227" top="0.78740157480314965" bottom="0.59055118110236227" header="0.39370078740157483" footer="0.39370078740157483"/>
  <pageSetup paperSize="9" firstPageNumber="47" fitToHeight="0" orientation="portrait" useFirstPageNumber="1"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rightToLeft="1" tabSelected="1" view="pageBreakPreview" zoomScale="97" zoomScaleNormal="100" zoomScaleSheetLayoutView="97" workbookViewId="0">
      <selection activeCell="P12" sqref="P12"/>
    </sheetView>
  </sheetViews>
  <sheetFormatPr defaultColWidth="8" defaultRowHeight="18" customHeight="1"/>
  <cols>
    <col min="1" max="1" width="21.140625" style="3" customWidth="1"/>
    <col min="2" max="2" width="11" style="3" customWidth="1"/>
    <col min="3" max="3" width="11.140625" style="3" customWidth="1"/>
    <col min="4" max="4" width="13" style="3" customWidth="1"/>
    <col min="5" max="5" width="10.140625" style="3" customWidth="1"/>
    <col min="6" max="6" width="11.42578125" style="3" customWidth="1"/>
    <col min="7" max="7" width="9.28515625" style="3" customWidth="1"/>
    <col min="8" max="8" width="12.42578125" style="3" customWidth="1"/>
    <col min="9" max="9" width="12.5703125" style="3" customWidth="1"/>
    <col min="10" max="10" width="24.140625" style="3" customWidth="1"/>
    <col min="11" max="20" width="8" style="3"/>
    <col min="21" max="16384" width="8" style="24"/>
  </cols>
  <sheetData>
    <row r="1" spans="1:20" s="2" customFormat="1" ht="23.25" customHeight="1">
      <c r="A1" s="286" t="s">
        <v>242</v>
      </c>
      <c r="B1" s="286"/>
      <c r="C1" s="286"/>
      <c r="D1" s="286"/>
      <c r="E1" s="286"/>
      <c r="F1" s="286"/>
      <c r="G1" s="286"/>
      <c r="H1" s="286"/>
      <c r="I1" s="287"/>
      <c r="J1" s="287"/>
      <c r="K1" s="1"/>
      <c r="L1" s="1"/>
      <c r="M1" s="1"/>
      <c r="N1" s="1"/>
      <c r="O1" s="1"/>
      <c r="P1" s="1"/>
      <c r="Q1" s="1"/>
      <c r="R1" s="1"/>
      <c r="S1" s="1"/>
      <c r="T1" s="1"/>
    </row>
    <row r="2" spans="1:20" s="21" customFormat="1" ht="20.25" customHeight="1">
      <c r="A2" s="261" t="s">
        <v>243</v>
      </c>
      <c r="B2" s="261"/>
      <c r="C2" s="261"/>
      <c r="D2" s="261"/>
      <c r="E2" s="261"/>
      <c r="F2" s="261"/>
      <c r="G2" s="261"/>
      <c r="H2" s="261"/>
      <c r="I2" s="261"/>
      <c r="J2" s="261"/>
      <c r="K2" s="20"/>
      <c r="L2" s="20"/>
      <c r="M2" s="20"/>
      <c r="N2" s="20"/>
      <c r="O2" s="20"/>
      <c r="P2" s="20"/>
      <c r="Q2" s="20"/>
      <c r="R2" s="20"/>
      <c r="S2" s="20"/>
      <c r="T2" s="20"/>
    </row>
    <row r="3" spans="1:20" s="22" customFormat="1" ht="6" customHeight="1">
      <c r="A3" s="6"/>
      <c r="B3" s="6"/>
      <c r="C3" s="6"/>
      <c r="D3" s="6"/>
      <c r="E3" s="6"/>
      <c r="F3" s="6"/>
      <c r="G3" s="6"/>
      <c r="H3" s="6"/>
      <c r="I3" s="6"/>
      <c r="J3" s="6"/>
      <c r="K3" s="7"/>
      <c r="L3" s="7"/>
      <c r="M3" s="7"/>
      <c r="N3" s="7"/>
      <c r="O3" s="7"/>
      <c r="P3" s="7"/>
      <c r="Q3" s="7"/>
      <c r="R3" s="7"/>
      <c r="S3" s="7"/>
      <c r="T3" s="7"/>
    </row>
    <row r="4" spans="1:20" ht="15.95" customHeight="1">
      <c r="A4" s="274" t="s">
        <v>124</v>
      </c>
      <c r="B4" s="217" t="s">
        <v>72</v>
      </c>
      <c r="C4" s="60"/>
      <c r="D4" s="60"/>
      <c r="E4" s="60"/>
      <c r="F4" s="60"/>
      <c r="G4" s="60"/>
      <c r="H4" s="218" t="s">
        <v>73</v>
      </c>
      <c r="I4" s="269" t="s">
        <v>57</v>
      </c>
      <c r="J4" s="318" t="s">
        <v>123</v>
      </c>
    </row>
    <row r="5" spans="1:20" ht="15.95" customHeight="1">
      <c r="A5" s="275"/>
      <c r="B5" s="58"/>
      <c r="C5" s="200" t="s">
        <v>119</v>
      </c>
      <c r="D5" s="197"/>
      <c r="E5" s="197"/>
      <c r="F5" s="197"/>
      <c r="G5" s="197"/>
      <c r="H5" s="199" t="s">
        <v>118</v>
      </c>
      <c r="I5" s="284"/>
      <c r="J5" s="319"/>
    </row>
    <row r="6" spans="1:20" ht="15.95" customHeight="1">
      <c r="A6" s="275"/>
      <c r="B6" s="230" t="s">
        <v>74</v>
      </c>
      <c r="C6" s="235" t="s">
        <v>75</v>
      </c>
      <c r="D6" s="236" t="s">
        <v>76</v>
      </c>
      <c r="E6" s="230" t="s">
        <v>77</v>
      </c>
      <c r="F6" s="230" t="s">
        <v>78</v>
      </c>
      <c r="G6" s="237" t="s">
        <v>79</v>
      </c>
      <c r="H6" s="238" t="s">
        <v>57</v>
      </c>
      <c r="I6" s="284"/>
      <c r="J6" s="319"/>
    </row>
    <row r="7" spans="1:20" ht="23.25" customHeight="1">
      <c r="A7" s="276"/>
      <c r="B7" s="239" t="s">
        <v>24</v>
      </c>
      <c r="C7" s="240" t="s">
        <v>80</v>
      </c>
      <c r="D7" s="241" t="s">
        <v>25</v>
      </c>
      <c r="E7" s="239" t="s">
        <v>81</v>
      </c>
      <c r="F7" s="242" t="s">
        <v>282</v>
      </c>
      <c r="G7" s="243" t="s">
        <v>52</v>
      </c>
      <c r="H7" s="233" t="s">
        <v>35</v>
      </c>
      <c r="I7" s="216" t="s">
        <v>35</v>
      </c>
      <c r="J7" s="320"/>
    </row>
    <row r="8" spans="1:20" ht="15.95" customHeight="1">
      <c r="A8" s="10" t="s">
        <v>54</v>
      </c>
      <c r="B8" s="184">
        <v>619364</v>
      </c>
      <c r="C8" s="185">
        <v>5994</v>
      </c>
      <c r="D8" s="185">
        <v>4272</v>
      </c>
      <c r="E8" s="185">
        <v>4216</v>
      </c>
      <c r="F8" s="185">
        <v>47217</v>
      </c>
      <c r="G8" s="185">
        <v>7199</v>
      </c>
      <c r="H8" s="185">
        <v>68898</v>
      </c>
      <c r="I8" s="186">
        <v>688262</v>
      </c>
      <c r="J8" s="106" t="s">
        <v>53</v>
      </c>
      <c r="L8" s="167">
        <f>B8/I8*100</f>
        <v>90</v>
      </c>
    </row>
    <row r="9" spans="1:20" ht="15.95" customHeight="1">
      <c r="A9" s="11" t="s">
        <v>91</v>
      </c>
      <c r="B9" s="180">
        <v>0</v>
      </c>
      <c r="C9" s="181">
        <v>0</v>
      </c>
      <c r="D9" s="181">
        <v>329</v>
      </c>
      <c r="E9" s="181">
        <v>0</v>
      </c>
      <c r="F9" s="181">
        <v>3044</v>
      </c>
      <c r="G9" s="181">
        <v>0</v>
      </c>
      <c r="H9" s="181">
        <v>3373</v>
      </c>
      <c r="I9" s="187">
        <v>3373</v>
      </c>
      <c r="J9" s="107" t="s">
        <v>26</v>
      </c>
      <c r="L9" s="167"/>
    </row>
    <row r="10" spans="1:20" ht="15.95" customHeight="1">
      <c r="A10" s="11" t="s">
        <v>178</v>
      </c>
      <c r="B10" s="180">
        <v>0</v>
      </c>
      <c r="C10" s="181">
        <v>965</v>
      </c>
      <c r="D10" s="181">
        <v>666</v>
      </c>
      <c r="E10" s="181">
        <v>0</v>
      </c>
      <c r="F10" s="181">
        <v>296</v>
      </c>
      <c r="G10" s="181">
        <v>538</v>
      </c>
      <c r="H10" s="181">
        <v>2465</v>
      </c>
      <c r="I10" s="187">
        <v>2465</v>
      </c>
      <c r="J10" s="107" t="s">
        <v>179</v>
      </c>
      <c r="L10" s="167"/>
    </row>
    <row r="11" spans="1:20" ht="15.95" customHeight="1">
      <c r="A11" s="11" t="s">
        <v>90</v>
      </c>
      <c r="B11" s="180">
        <v>0</v>
      </c>
      <c r="C11" s="181">
        <v>1331</v>
      </c>
      <c r="D11" s="181">
        <v>0</v>
      </c>
      <c r="E11" s="181">
        <v>0</v>
      </c>
      <c r="F11" s="181">
        <v>2814</v>
      </c>
      <c r="G11" s="181">
        <v>0</v>
      </c>
      <c r="H11" s="181">
        <v>4145</v>
      </c>
      <c r="I11" s="187">
        <v>4145</v>
      </c>
      <c r="J11" s="107" t="s">
        <v>32</v>
      </c>
    </row>
    <row r="12" spans="1:20" ht="15.95" customHeight="1">
      <c r="A12" s="11" t="s">
        <v>93</v>
      </c>
      <c r="B12" s="180">
        <v>11528</v>
      </c>
      <c r="C12" s="181">
        <v>339</v>
      </c>
      <c r="D12" s="181">
        <v>0</v>
      </c>
      <c r="E12" s="181">
        <v>0</v>
      </c>
      <c r="F12" s="181">
        <v>7246</v>
      </c>
      <c r="G12" s="181">
        <v>1011</v>
      </c>
      <c r="H12" s="181">
        <v>8596</v>
      </c>
      <c r="I12" s="187">
        <v>20124</v>
      </c>
      <c r="J12" s="107" t="s">
        <v>34</v>
      </c>
    </row>
    <row r="13" spans="1:20" ht="15.95" customHeight="1">
      <c r="A13" s="11" t="s">
        <v>89</v>
      </c>
      <c r="B13" s="180">
        <v>38033</v>
      </c>
      <c r="C13" s="181">
        <v>0</v>
      </c>
      <c r="D13" s="181">
        <v>0</v>
      </c>
      <c r="E13" s="181">
        <v>0</v>
      </c>
      <c r="F13" s="181">
        <v>995</v>
      </c>
      <c r="G13" s="181">
        <v>927</v>
      </c>
      <c r="H13" s="181">
        <v>1922</v>
      </c>
      <c r="I13" s="187">
        <v>39955</v>
      </c>
      <c r="J13" s="107" t="s">
        <v>31</v>
      </c>
    </row>
    <row r="14" spans="1:20" ht="15.95" customHeight="1">
      <c r="A14" s="11" t="s">
        <v>92</v>
      </c>
      <c r="B14" s="180">
        <v>41038</v>
      </c>
      <c r="C14" s="181">
        <v>0</v>
      </c>
      <c r="D14" s="181">
        <v>0</v>
      </c>
      <c r="E14" s="181">
        <v>0</v>
      </c>
      <c r="F14" s="181">
        <v>4165</v>
      </c>
      <c r="G14" s="181">
        <v>2030</v>
      </c>
      <c r="H14" s="181">
        <v>6195</v>
      </c>
      <c r="I14" s="187">
        <v>47233</v>
      </c>
      <c r="J14" s="107" t="s">
        <v>30</v>
      </c>
    </row>
    <row r="15" spans="1:20" ht="15.95" customHeight="1">
      <c r="A15" s="11" t="s">
        <v>56</v>
      </c>
      <c r="B15" s="180">
        <v>122813</v>
      </c>
      <c r="C15" s="181">
        <v>1035</v>
      </c>
      <c r="D15" s="181">
        <v>891</v>
      </c>
      <c r="E15" s="181">
        <v>0</v>
      </c>
      <c r="F15" s="181">
        <v>11891</v>
      </c>
      <c r="G15" s="181">
        <v>324</v>
      </c>
      <c r="H15" s="181">
        <v>14141</v>
      </c>
      <c r="I15" s="187">
        <v>136954</v>
      </c>
      <c r="J15" s="107" t="s">
        <v>55</v>
      </c>
    </row>
    <row r="16" spans="1:20" ht="15.95" customHeight="1">
      <c r="A16" s="11" t="s">
        <v>95</v>
      </c>
      <c r="B16" s="180">
        <v>2560</v>
      </c>
      <c r="C16" s="181">
        <v>2324</v>
      </c>
      <c r="D16" s="181">
        <v>359</v>
      </c>
      <c r="E16" s="181">
        <v>909</v>
      </c>
      <c r="F16" s="181">
        <v>0</v>
      </c>
      <c r="G16" s="181">
        <v>1261</v>
      </c>
      <c r="H16" s="181">
        <v>4853</v>
      </c>
      <c r="I16" s="187">
        <v>7413</v>
      </c>
      <c r="J16" s="107" t="s">
        <v>96</v>
      </c>
    </row>
    <row r="17" spans="1:20" ht="15.95" customHeight="1">
      <c r="A17" s="11" t="s">
        <v>94</v>
      </c>
      <c r="B17" s="180">
        <v>311653</v>
      </c>
      <c r="C17" s="181">
        <v>0</v>
      </c>
      <c r="D17" s="181">
        <v>0</v>
      </c>
      <c r="E17" s="181">
        <v>437</v>
      </c>
      <c r="F17" s="181">
        <v>4086</v>
      </c>
      <c r="G17" s="181">
        <v>0</v>
      </c>
      <c r="H17" s="181">
        <v>4523</v>
      </c>
      <c r="I17" s="187">
        <v>316176</v>
      </c>
      <c r="J17" s="107" t="s">
        <v>28</v>
      </c>
    </row>
    <row r="18" spans="1:20" ht="15.95" customHeight="1">
      <c r="A18" s="13" t="s">
        <v>143</v>
      </c>
      <c r="B18" s="180">
        <v>232093</v>
      </c>
      <c r="C18" s="181">
        <v>0</v>
      </c>
      <c r="D18" s="181">
        <v>0</v>
      </c>
      <c r="E18" s="181">
        <v>0</v>
      </c>
      <c r="F18" s="181">
        <v>0</v>
      </c>
      <c r="G18" s="181">
        <v>0</v>
      </c>
      <c r="H18" s="181">
        <v>0</v>
      </c>
      <c r="I18" s="187">
        <v>232093</v>
      </c>
      <c r="J18" s="110" t="s">
        <v>9</v>
      </c>
    </row>
    <row r="19" spans="1:20" ht="15.95" customHeight="1">
      <c r="A19" s="13" t="s">
        <v>144</v>
      </c>
      <c r="B19" s="180">
        <v>79560</v>
      </c>
      <c r="C19" s="181">
        <v>0</v>
      </c>
      <c r="D19" s="181">
        <v>0</v>
      </c>
      <c r="E19" s="181">
        <v>437</v>
      </c>
      <c r="F19" s="181">
        <v>4086</v>
      </c>
      <c r="G19" s="181">
        <v>0</v>
      </c>
      <c r="H19" s="181">
        <v>4523</v>
      </c>
      <c r="I19" s="187">
        <v>84083</v>
      </c>
      <c r="J19" s="110" t="s">
        <v>10</v>
      </c>
    </row>
    <row r="20" spans="1:20" ht="20.25">
      <c r="A20" s="59" t="s">
        <v>88</v>
      </c>
      <c r="B20" s="180">
        <v>84413</v>
      </c>
      <c r="C20" s="181">
        <v>0</v>
      </c>
      <c r="D20" s="181">
        <v>0</v>
      </c>
      <c r="E20" s="181">
        <v>2296</v>
      </c>
      <c r="F20" s="181">
        <v>2298</v>
      </c>
      <c r="G20" s="181">
        <v>237</v>
      </c>
      <c r="H20" s="181">
        <v>4831</v>
      </c>
      <c r="I20" s="187">
        <v>89244</v>
      </c>
      <c r="J20" s="107" t="s">
        <v>27</v>
      </c>
    </row>
    <row r="21" spans="1:20" ht="15.95" customHeight="1">
      <c r="A21" s="25" t="s">
        <v>87</v>
      </c>
      <c r="B21" s="182">
        <v>7326</v>
      </c>
      <c r="C21" s="183">
        <v>0</v>
      </c>
      <c r="D21" s="183">
        <v>2027</v>
      </c>
      <c r="E21" s="183">
        <v>574</v>
      </c>
      <c r="F21" s="183">
        <v>10382</v>
      </c>
      <c r="G21" s="183">
        <v>871</v>
      </c>
      <c r="H21" s="183">
        <v>13854</v>
      </c>
      <c r="I21" s="188">
        <v>21180</v>
      </c>
      <c r="J21" s="108" t="s">
        <v>29</v>
      </c>
    </row>
    <row r="22" spans="1:20" s="28" customFormat="1" ht="105" customHeight="1">
      <c r="A22" s="314" t="s">
        <v>273</v>
      </c>
      <c r="B22" s="285"/>
      <c r="C22" s="285"/>
      <c r="D22" s="324"/>
      <c r="E22" s="288" t="s">
        <v>221</v>
      </c>
      <c r="F22" s="288"/>
      <c r="G22" s="288"/>
      <c r="H22" s="288"/>
      <c r="I22" s="288"/>
      <c r="J22" s="312"/>
      <c r="K22" s="47"/>
      <c r="L22" s="18"/>
      <c r="M22" s="18"/>
      <c r="N22" s="18"/>
      <c r="O22" s="17"/>
      <c r="P22" s="17"/>
      <c r="Q22" s="17"/>
      <c r="R22" s="17"/>
      <c r="S22" s="17"/>
      <c r="T22" s="17"/>
    </row>
    <row r="23" spans="1:20" ht="18" customHeight="1">
      <c r="D23" s="15"/>
      <c r="E23" s="15"/>
      <c r="F23" s="15"/>
      <c r="G23" s="15"/>
    </row>
  </sheetData>
  <mergeCells count="7">
    <mergeCell ref="A22:D22"/>
    <mergeCell ref="E22:J22"/>
    <mergeCell ref="A1:J1"/>
    <mergeCell ref="A2:J2"/>
    <mergeCell ref="A4:A7"/>
    <mergeCell ref="I4:I6"/>
    <mergeCell ref="J4:J7"/>
  </mergeCells>
  <printOptions horizontalCentered="1" gridLinesSet="0"/>
  <pageMargins left="0.59055118110236227" right="0.59055118110236227" top="0.78740157480314965" bottom="0.59055118110236227" header="0.39370078740157483" footer="0.39370078740157483"/>
  <pageSetup paperSize="9"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rightToLeft="1" view="pageBreakPreview" zoomScale="97" zoomScaleNormal="100" zoomScaleSheetLayoutView="97" workbookViewId="0">
      <selection activeCell="F19" sqref="F19"/>
    </sheetView>
  </sheetViews>
  <sheetFormatPr defaultRowHeight="18" customHeight="1"/>
  <cols>
    <col min="1" max="1" width="16.85546875" style="3" customWidth="1"/>
    <col min="2" max="3" width="13.42578125" style="3" customWidth="1"/>
    <col min="4" max="4" width="11.42578125" style="3" customWidth="1"/>
    <col min="5" max="5" width="11" style="3" customWidth="1"/>
    <col min="6" max="6" width="12.42578125" style="3" customWidth="1"/>
    <col min="7" max="7" width="11" style="3" customWidth="1"/>
    <col min="8" max="8" width="15" style="3" customWidth="1"/>
    <col min="9" max="9" width="9.85546875" style="3" customWidth="1"/>
    <col min="10" max="10" width="22" style="3" customWidth="1"/>
    <col min="11" max="19" width="9.140625" style="3"/>
    <col min="20" max="16384" width="9.140625" style="24"/>
  </cols>
  <sheetData>
    <row r="1" spans="1:19" s="53" customFormat="1" ht="18.95" customHeight="1">
      <c r="A1" s="286" t="s">
        <v>244</v>
      </c>
      <c r="B1" s="286"/>
      <c r="C1" s="286"/>
      <c r="D1" s="286"/>
      <c r="E1" s="286"/>
      <c r="F1" s="286"/>
      <c r="G1" s="286"/>
      <c r="H1" s="287"/>
      <c r="I1" s="287"/>
      <c r="J1" s="287"/>
      <c r="K1" s="52"/>
      <c r="L1" s="52"/>
      <c r="M1" s="52"/>
      <c r="N1" s="52"/>
      <c r="O1" s="52"/>
      <c r="P1" s="52"/>
      <c r="Q1" s="52"/>
      <c r="R1" s="52"/>
      <c r="S1" s="52"/>
    </row>
    <row r="2" spans="1:19" s="21" customFormat="1" ht="18.95" customHeight="1">
      <c r="A2" s="261" t="s">
        <v>245</v>
      </c>
      <c r="B2" s="261"/>
      <c r="C2" s="261"/>
      <c r="D2" s="261"/>
      <c r="E2" s="261"/>
      <c r="F2" s="261"/>
      <c r="G2" s="261"/>
      <c r="H2" s="261"/>
      <c r="I2" s="261"/>
      <c r="J2" s="261"/>
      <c r="K2" s="20"/>
      <c r="L2" s="20"/>
      <c r="M2" s="20"/>
      <c r="N2" s="20"/>
      <c r="O2" s="20"/>
      <c r="P2" s="20"/>
      <c r="Q2" s="20"/>
      <c r="R2" s="20"/>
      <c r="S2" s="20"/>
    </row>
    <row r="3" spans="1:19" s="22" customFormat="1" ht="6" customHeight="1">
      <c r="A3" s="6"/>
      <c r="B3" s="6"/>
      <c r="C3" s="6"/>
      <c r="D3" s="6"/>
      <c r="E3" s="6"/>
      <c r="F3" s="6"/>
      <c r="G3" s="6"/>
      <c r="H3" s="6"/>
      <c r="I3" s="6"/>
      <c r="J3" s="6"/>
      <c r="K3" s="7"/>
      <c r="L3" s="7"/>
      <c r="M3" s="7"/>
      <c r="N3" s="7"/>
      <c r="O3" s="7"/>
      <c r="P3" s="7"/>
      <c r="Q3" s="7"/>
      <c r="R3" s="7"/>
      <c r="S3" s="7"/>
    </row>
    <row r="4" spans="1:19" ht="15.95" customHeight="1">
      <c r="A4" s="315" t="s">
        <v>171</v>
      </c>
      <c r="B4" s="331" t="s">
        <v>122</v>
      </c>
      <c r="C4" s="332"/>
      <c r="D4" s="31"/>
      <c r="E4" s="42"/>
      <c r="F4" s="23"/>
      <c r="G4" s="31"/>
      <c r="H4" s="146" t="s">
        <v>207</v>
      </c>
      <c r="I4" s="327" t="s">
        <v>57</v>
      </c>
      <c r="J4" s="318" t="s">
        <v>172</v>
      </c>
    </row>
    <row r="5" spans="1:19" ht="15.95" customHeight="1">
      <c r="A5" s="329"/>
      <c r="B5" s="194" t="s">
        <v>147</v>
      </c>
      <c r="C5" s="333" t="s">
        <v>1</v>
      </c>
      <c r="D5" s="333" t="s">
        <v>2</v>
      </c>
      <c r="E5" s="333" t="s">
        <v>3</v>
      </c>
      <c r="F5" s="333" t="s">
        <v>4</v>
      </c>
      <c r="G5" s="333" t="s">
        <v>169</v>
      </c>
      <c r="H5" s="57" t="s">
        <v>189</v>
      </c>
      <c r="I5" s="328"/>
      <c r="J5" s="319"/>
    </row>
    <row r="6" spans="1:19" ht="15.95" customHeight="1">
      <c r="A6" s="330"/>
      <c r="B6" s="105" t="s">
        <v>97</v>
      </c>
      <c r="C6" s="334"/>
      <c r="D6" s="334"/>
      <c r="E6" s="334"/>
      <c r="F6" s="334"/>
      <c r="G6" s="334"/>
      <c r="H6" s="61" t="s">
        <v>140</v>
      </c>
      <c r="I6" s="43" t="s">
        <v>35</v>
      </c>
      <c r="J6" s="320"/>
    </row>
    <row r="7" spans="1:19" ht="15.95" customHeight="1">
      <c r="A7" s="10" t="s">
        <v>54</v>
      </c>
      <c r="B7" s="184">
        <v>1</v>
      </c>
      <c r="C7" s="185">
        <v>37</v>
      </c>
      <c r="D7" s="185">
        <v>9</v>
      </c>
      <c r="E7" s="185">
        <v>3</v>
      </c>
      <c r="F7" s="185">
        <v>2</v>
      </c>
      <c r="G7" s="185">
        <v>2</v>
      </c>
      <c r="H7" s="185">
        <v>7</v>
      </c>
      <c r="I7" s="186">
        <v>61</v>
      </c>
      <c r="J7" s="106" t="s">
        <v>53</v>
      </c>
    </row>
    <row r="8" spans="1:19" ht="15.95" customHeight="1">
      <c r="A8" s="11" t="s">
        <v>93</v>
      </c>
      <c r="B8" s="180">
        <v>0</v>
      </c>
      <c r="C8" s="181">
        <v>3</v>
      </c>
      <c r="D8" s="181">
        <v>0</v>
      </c>
      <c r="E8" s="181">
        <v>0</v>
      </c>
      <c r="F8" s="181">
        <v>0</v>
      </c>
      <c r="G8" s="181">
        <v>0</v>
      </c>
      <c r="H8" s="181">
        <v>0</v>
      </c>
      <c r="I8" s="187">
        <v>3</v>
      </c>
      <c r="J8" s="107" t="s">
        <v>34</v>
      </c>
    </row>
    <row r="9" spans="1:19" ht="15.95" customHeight="1">
      <c r="A9" s="11" t="s">
        <v>89</v>
      </c>
      <c r="B9" s="180">
        <v>0</v>
      </c>
      <c r="C9" s="181">
        <v>2</v>
      </c>
      <c r="D9" s="181">
        <v>4</v>
      </c>
      <c r="E9" s="181">
        <v>0</v>
      </c>
      <c r="F9" s="181">
        <v>0</v>
      </c>
      <c r="G9" s="181">
        <v>0</v>
      </c>
      <c r="H9" s="181">
        <v>0</v>
      </c>
      <c r="I9" s="187">
        <v>6</v>
      </c>
      <c r="J9" s="107" t="s">
        <v>31</v>
      </c>
    </row>
    <row r="10" spans="1:19" ht="15.95" customHeight="1">
      <c r="A10" s="11" t="s">
        <v>92</v>
      </c>
      <c r="B10" s="180">
        <v>0</v>
      </c>
      <c r="C10" s="181">
        <v>7</v>
      </c>
      <c r="D10" s="181">
        <v>0</v>
      </c>
      <c r="E10" s="181">
        <v>0</v>
      </c>
      <c r="F10" s="181">
        <v>0</v>
      </c>
      <c r="G10" s="181">
        <v>1</v>
      </c>
      <c r="H10" s="181">
        <v>0</v>
      </c>
      <c r="I10" s="187">
        <v>8</v>
      </c>
      <c r="J10" s="107" t="s">
        <v>30</v>
      </c>
    </row>
    <row r="11" spans="1:19" ht="15.95" customHeight="1">
      <c r="A11" s="11" t="s">
        <v>56</v>
      </c>
      <c r="B11" s="180">
        <v>0</v>
      </c>
      <c r="C11" s="181">
        <v>10</v>
      </c>
      <c r="D11" s="181">
        <v>1</v>
      </c>
      <c r="E11" s="181">
        <v>1</v>
      </c>
      <c r="F11" s="181">
        <v>0</v>
      </c>
      <c r="G11" s="181">
        <v>0</v>
      </c>
      <c r="H11" s="181">
        <v>1</v>
      </c>
      <c r="I11" s="187">
        <v>13</v>
      </c>
      <c r="J11" s="107" t="s">
        <v>55</v>
      </c>
    </row>
    <row r="12" spans="1:19" ht="15.95" customHeight="1">
      <c r="A12" s="56" t="s">
        <v>95</v>
      </c>
      <c r="B12" s="180">
        <v>0</v>
      </c>
      <c r="C12" s="181">
        <v>1</v>
      </c>
      <c r="D12" s="181">
        <v>0</v>
      </c>
      <c r="E12" s="181">
        <v>0</v>
      </c>
      <c r="F12" s="181">
        <v>0</v>
      </c>
      <c r="G12" s="181">
        <v>0</v>
      </c>
      <c r="H12" s="181">
        <v>0</v>
      </c>
      <c r="I12" s="187">
        <v>1</v>
      </c>
      <c r="J12" s="107" t="s">
        <v>96</v>
      </c>
    </row>
    <row r="13" spans="1:19" ht="15.95" customHeight="1">
      <c r="A13" s="11" t="s">
        <v>94</v>
      </c>
      <c r="B13" s="180">
        <v>1</v>
      </c>
      <c r="C13" s="181">
        <v>9</v>
      </c>
      <c r="D13" s="181">
        <v>3</v>
      </c>
      <c r="E13" s="181">
        <v>1</v>
      </c>
      <c r="F13" s="181">
        <v>2</v>
      </c>
      <c r="G13" s="181">
        <v>1</v>
      </c>
      <c r="H13" s="181">
        <v>5</v>
      </c>
      <c r="I13" s="187">
        <v>22</v>
      </c>
      <c r="J13" s="107" t="s">
        <v>28</v>
      </c>
    </row>
    <row r="14" spans="1:19" ht="15.95" customHeight="1">
      <c r="A14" s="13" t="s">
        <v>143</v>
      </c>
      <c r="B14" s="180">
        <v>1</v>
      </c>
      <c r="C14" s="181">
        <v>6</v>
      </c>
      <c r="D14" s="181">
        <v>2</v>
      </c>
      <c r="E14" s="181">
        <v>1</v>
      </c>
      <c r="F14" s="181">
        <v>2</v>
      </c>
      <c r="G14" s="181">
        <v>0</v>
      </c>
      <c r="H14" s="181">
        <v>4</v>
      </c>
      <c r="I14" s="187">
        <v>16</v>
      </c>
      <c r="J14" s="110" t="s">
        <v>9</v>
      </c>
    </row>
    <row r="15" spans="1:19" ht="15.95" customHeight="1">
      <c r="A15" s="13" t="s">
        <v>144</v>
      </c>
      <c r="B15" s="180">
        <v>0</v>
      </c>
      <c r="C15" s="181">
        <v>3</v>
      </c>
      <c r="D15" s="181">
        <v>1</v>
      </c>
      <c r="E15" s="181">
        <v>0</v>
      </c>
      <c r="F15" s="181">
        <v>0</v>
      </c>
      <c r="G15" s="181">
        <v>1</v>
      </c>
      <c r="H15" s="181">
        <v>1</v>
      </c>
      <c r="I15" s="187">
        <v>6</v>
      </c>
      <c r="J15" s="110" t="s">
        <v>10</v>
      </c>
    </row>
    <row r="16" spans="1:19" ht="15.95" customHeight="1">
      <c r="A16" s="11" t="s">
        <v>88</v>
      </c>
      <c r="B16" s="180">
        <v>0</v>
      </c>
      <c r="C16" s="181">
        <v>5</v>
      </c>
      <c r="D16" s="181">
        <v>0</v>
      </c>
      <c r="E16" s="181">
        <v>1</v>
      </c>
      <c r="F16" s="181">
        <v>0</v>
      </c>
      <c r="G16" s="181">
        <v>0</v>
      </c>
      <c r="H16" s="181">
        <v>1</v>
      </c>
      <c r="I16" s="187">
        <v>7</v>
      </c>
      <c r="J16" s="107" t="s">
        <v>27</v>
      </c>
    </row>
    <row r="17" spans="1:10" ht="15.95" customHeight="1">
      <c r="A17" s="25" t="s">
        <v>87</v>
      </c>
      <c r="B17" s="182">
        <v>0</v>
      </c>
      <c r="C17" s="183">
        <v>0</v>
      </c>
      <c r="D17" s="183">
        <v>1</v>
      </c>
      <c r="E17" s="183">
        <v>0</v>
      </c>
      <c r="F17" s="183">
        <v>0</v>
      </c>
      <c r="G17" s="183">
        <v>0</v>
      </c>
      <c r="H17" s="183">
        <v>0</v>
      </c>
      <c r="I17" s="188">
        <v>1</v>
      </c>
      <c r="J17" s="108" t="s">
        <v>29</v>
      </c>
    </row>
    <row r="18" spans="1:10" ht="16.5" customHeight="1">
      <c r="A18" s="325" t="s">
        <v>193</v>
      </c>
      <c r="B18" s="326"/>
      <c r="C18" s="326"/>
      <c r="D18" s="326"/>
      <c r="E18" s="288" t="s">
        <v>197</v>
      </c>
      <c r="F18" s="288"/>
      <c r="G18" s="288"/>
      <c r="H18" s="288"/>
      <c r="I18" s="288"/>
      <c r="J18" s="312"/>
    </row>
    <row r="19" spans="1:10" ht="36" customHeight="1">
      <c r="A19" s="285" t="s">
        <v>272</v>
      </c>
      <c r="B19" s="285"/>
      <c r="C19" s="285"/>
      <c r="D19" s="285"/>
      <c r="E19" s="285"/>
      <c r="F19" s="288" t="s">
        <v>218</v>
      </c>
      <c r="G19" s="288"/>
      <c r="H19" s="288"/>
      <c r="I19" s="288"/>
      <c r="J19" s="288"/>
    </row>
    <row r="20" spans="1:10" ht="45" customHeight="1"/>
  </sheetData>
  <mergeCells count="15">
    <mergeCell ref="A18:D18"/>
    <mergeCell ref="A19:E19"/>
    <mergeCell ref="F19:J19"/>
    <mergeCell ref="A1:J1"/>
    <mergeCell ref="A2:J2"/>
    <mergeCell ref="I4:I5"/>
    <mergeCell ref="J4:J6"/>
    <mergeCell ref="A4:A6"/>
    <mergeCell ref="B4:C4"/>
    <mergeCell ref="C5:C6"/>
    <mergeCell ref="D5:D6"/>
    <mergeCell ref="E5:E6"/>
    <mergeCell ref="F5:F6"/>
    <mergeCell ref="G5:G6"/>
    <mergeCell ref="E18:J18"/>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rightToLeft="1" view="pageBreakPreview" zoomScale="97" zoomScaleNormal="100" zoomScaleSheetLayoutView="97" workbookViewId="0">
      <selection activeCell="F19" sqref="F19"/>
    </sheetView>
  </sheetViews>
  <sheetFormatPr defaultRowHeight="18" customHeight="1"/>
  <cols>
    <col min="1" max="1" width="17" style="3" customWidth="1"/>
    <col min="2" max="2" width="12.85546875" style="3" customWidth="1"/>
    <col min="3" max="3" width="11.42578125" style="3" customWidth="1"/>
    <col min="4" max="4" width="10.5703125" style="3" customWidth="1"/>
    <col min="5" max="5" width="9.5703125" style="3" customWidth="1"/>
    <col min="6" max="7" width="11.42578125" style="3" customWidth="1"/>
    <col min="8" max="8" width="14.5703125" style="3" customWidth="1"/>
    <col min="9" max="9" width="12.5703125" style="3" customWidth="1"/>
    <col min="10" max="10" width="23" style="3" customWidth="1"/>
    <col min="11" max="11" width="9.28515625" style="3" customWidth="1"/>
    <col min="12" max="19" width="9.140625" style="3"/>
    <col min="20" max="16384" width="9.140625" style="24"/>
  </cols>
  <sheetData>
    <row r="1" spans="1:19" s="53" customFormat="1" ht="18.95" customHeight="1">
      <c r="A1" s="286" t="s">
        <v>246</v>
      </c>
      <c r="B1" s="286"/>
      <c r="C1" s="286"/>
      <c r="D1" s="286"/>
      <c r="E1" s="286"/>
      <c r="F1" s="286"/>
      <c r="G1" s="286"/>
      <c r="H1" s="286"/>
      <c r="I1" s="286"/>
      <c r="J1" s="286"/>
      <c r="K1" s="51"/>
      <c r="L1" s="52"/>
      <c r="M1" s="52"/>
      <c r="N1" s="52"/>
      <c r="O1" s="52"/>
      <c r="P1" s="52"/>
      <c r="Q1" s="52"/>
      <c r="R1" s="52"/>
      <c r="S1" s="52"/>
    </row>
    <row r="2" spans="1:19" s="21" customFormat="1" ht="18.95" customHeight="1">
      <c r="A2" s="261" t="s">
        <v>247</v>
      </c>
      <c r="B2" s="261"/>
      <c r="C2" s="261"/>
      <c r="D2" s="261"/>
      <c r="E2" s="261"/>
      <c r="F2" s="261"/>
      <c r="G2" s="261"/>
      <c r="H2" s="261"/>
      <c r="I2" s="261"/>
      <c r="J2" s="261"/>
      <c r="K2" s="54"/>
      <c r="L2" s="20"/>
      <c r="M2" s="20"/>
      <c r="N2" s="20"/>
      <c r="O2" s="20"/>
      <c r="P2" s="20"/>
      <c r="Q2" s="20"/>
      <c r="R2" s="20"/>
      <c r="S2" s="20"/>
    </row>
    <row r="3" spans="1:19" s="22" customFormat="1" ht="6" customHeight="1">
      <c r="A3" s="6"/>
      <c r="B3" s="6"/>
      <c r="C3" s="6"/>
      <c r="D3" s="6"/>
      <c r="E3" s="6"/>
      <c r="F3" s="6"/>
      <c r="G3" s="6"/>
      <c r="H3" s="6"/>
      <c r="I3" s="6"/>
      <c r="J3" s="6"/>
      <c r="K3" s="7"/>
      <c r="L3" s="7"/>
      <c r="M3" s="7"/>
      <c r="N3" s="7"/>
      <c r="O3" s="7"/>
      <c r="P3" s="7"/>
      <c r="Q3" s="7"/>
      <c r="R3" s="7"/>
      <c r="S3" s="7"/>
    </row>
    <row r="4" spans="1:19" ht="17.25" customHeight="1">
      <c r="A4" s="315" t="s">
        <v>124</v>
      </c>
      <c r="B4" s="331" t="s">
        <v>122</v>
      </c>
      <c r="C4" s="332"/>
      <c r="D4" s="31"/>
      <c r="E4" s="42"/>
      <c r="F4" s="23"/>
      <c r="G4" s="31"/>
      <c r="H4" s="146" t="s">
        <v>207</v>
      </c>
      <c r="I4" s="269" t="s">
        <v>57</v>
      </c>
      <c r="J4" s="318" t="s">
        <v>123</v>
      </c>
    </row>
    <row r="5" spans="1:19" ht="17.25" customHeight="1">
      <c r="A5" s="329"/>
      <c r="B5" s="194" t="s">
        <v>147</v>
      </c>
      <c r="C5" s="333" t="s">
        <v>1</v>
      </c>
      <c r="D5" s="333" t="s">
        <v>2</v>
      </c>
      <c r="E5" s="333" t="s">
        <v>3</v>
      </c>
      <c r="F5" s="333" t="s">
        <v>4</v>
      </c>
      <c r="G5" s="333" t="s">
        <v>169</v>
      </c>
      <c r="H5" s="57" t="s">
        <v>189</v>
      </c>
      <c r="I5" s="284"/>
      <c r="J5" s="319"/>
    </row>
    <row r="6" spans="1:19" ht="17.25" customHeight="1">
      <c r="A6" s="330"/>
      <c r="B6" s="50" t="s">
        <v>97</v>
      </c>
      <c r="C6" s="334"/>
      <c r="D6" s="334"/>
      <c r="E6" s="334"/>
      <c r="F6" s="334"/>
      <c r="G6" s="334"/>
      <c r="H6" s="55" t="s">
        <v>140</v>
      </c>
      <c r="I6" s="119" t="s">
        <v>35</v>
      </c>
      <c r="J6" s="320"/>
    </row>
    <row r="7" spans="1:19" ht="17.25" customHeight="1">
      <c r="A7" s="10" t="s">
        <v>54</v>
      </c>
      <c r="B7" s="184">
        <v>0</v>
      </c>
      <c r="C7" s="185">
        <v>120001</v>
      </c>
      <c r="D7" s="185">
        <v>68743</v>
      </c>
      <c r="E7" s="185">
        <v>31716</v>
      </c>
      <c r="F7" s="185">
        <v>33141</v>
      </c>
      <c r="G7" s="185">
        <v>38960</v>
      </c>
      <c r="H7" s="185">
        <v>326803</v>
      </c>
      <c r="I7" s="186">
        <v>619364</v>
      </c>
      <c r="J7" s="106" t="s">
        <v>53</v>
      </c>
    </row>
    <row r="8" spans="1:19" ht="17.25" customHeight="1">
      <c r="A8" s="11" t="s">
        <v>93</v>
      </c>
      <c r="B8" s="180">
        <v>0</v>
      </c>
      <c r="C8" s="181">
        <v>11528</v>
      </c>
      <c r="D8" s="181">
        <v>0</v>
      </c>
      <c r="E8" s="181">
        <v>0</v>
      </c>
      <c r="F8" s="181">
        <v>0</v>
      </c>
      <c r="G8" s="181">
        <v>0</v>
      </c>
      <c r="H8" s="181">
        <v>0</v>
      </c>
      <c r="I8" s="187">
        <v>11528</v>
      </c>
      <c r="J8" s="107" t="s">
        <v>34</v>
      </c>
    </row>
    <row r="9" spans="1:19" ht="17.25" customHeight="1">
      <c r="A9" s="11" t="s">
        <v>89</v>
      </c>
      <c r="B9" s="180">
        <v>0</v>
      </c>
      <c r="C9" s="181">
        <v>6951</v>
      </c>
      <c r="D9" s="181">
        <v>31082</v>
      </c>
      <c r="E9" s="181">
        <v>0</v>
      </c>
      <c r="F9" s="181">
        <v>0</v>
      </c>
      <c r="G9" s="181">
        <v>0</v>
      </c>
      <c r="H9" s="181">
        <v>0</v>
      </c>
      <c r="I9" s="187">
        <v>38033</v>
      </c>
      <c r="J9" s="107" t="s">
        <v>31</v>
      </c>
    </row>
    <row r="10" spans="1:19" ht="17.25" customHeight="1">
      <c r="A10" s="11" t="s">
        <v>92</v>
      </c>
      <c r="B10" s="180">
        <v>0</v>
      </c>
      <c r="C10" s="181">
        <v>20498</v>
      </c>
      <c r="D10" s="181">
        <v>0</v>
      </c>
      <c r="E10" s="181">
        <v>0</v>
      </c>
      <c r="F10" s="181">
        <v>0</v>
      </c>
      <c r="G10" s="181">
        <v>20540</v>
      </c>
      <c r="H10" s="181">
        <v>0</v>
      </c>
      <c r="I10" s="187">
        <v>41038</v>
      </c>
      <c r="J10" s="107" t="s">
        <v>30</v>
      </c>
    </row>
    <row r="11" spans="1:19" ht="17.25" customHeight="1">
      <c r="A11" s="11" t="s">
        <v>56</v>
      </c>
      <c r="B11" s="180">
        <v>0</v>
      </c>
      <c r="C11" s="181">
        <v>29866</v>
      </c>
      <c r="D11" s="181">
        <v>5973</v>
      </c>
      <c r="E11" s="181">
        <v>10600</v>
      </c>
      <c r="F11" s="181">
        <v>0</v>
      </c>
      <c r="G11" s="181">
        <v>0</v>
      </c>
      <c r="H11" s="181">
        <v>76374</v>
      </c>
      <c r="I11" s="187">
        <v>122813</v>
      </c>
      <c r="J11" s="107" t="s">
        <v>55</v>
      </c>
    </row>
    <row r="12" spans="1:19" ht="17.25" customHeight="1">
      <c r="A12" s="56" t="s">
        <v>95</v>
      </c>
      <c r="B12" s="180">
        <v>0</v>
      </c>
      <c r="C12" s="181">
        <v>2560</v>
      </c>
      <c r="D12" s="181">
        <v>0</v>
      </c>
      <c r="E12" s="181">
        <v>0</v>
      </c>
      <c r="F12" s="181">
        <v>0</v>
      </c>
      <c r="G12" s="181">
        <v>0</v>
      </c>
      <c r="H12" s="181">
        <v>0</v>
      </c>
      <c r="I12" s="187">
        <v>2560</v>
      </c>
      <c r="J12" s="107" t="s">
        <v>96</v>
      </c>
    </row>
    <row r="13" spans="1:19" ht="17.25" customHeight="1">
      <c r="A13" s="11" t="s">
        <v>94</v>
      </c>
      <c r="B13" s="180">
        <v>0</v>
      </c>
      <c r="C13" s="181">
        <v>34260</v>
      </c>
      <c r="D13" s="181">
        <v>24362</v>
      </c>
      <c r="E13" s="181">
        <v>10310</v>
      </c>
      <c r="F13" s="181">
        <v>33141</v>
      </c>
      <c r="G13" s="181">
        <v>18420</v>
      </c>
      <c r="H13" s="181">
        <v>191160</v>
      </c>
      <c r="I13" s="187">
        <v>311653</v>
      </c>
      <c r="J13" s="107" t="s">
        <v>28</v>
      </c>
    </row>
    <row r="14" spans="1:19" ht="17.25" customHeight="1">
      <c r="A14" s="13" t="s">
        <v>143</v>
      </c>
      <c r="B14" s="180">
        <v>0</v>
      </c>
      <c r="C14" s="181">
        <v>19816</v>
      </c>
      <c r="D14" s="181">
        <v>15820</v>
      </c>
      <c r="E14" s="181">
        <v>10310</v>
      </c>
      <c r="F14" s="181">
        <v>33141</v>
      </c>
      <c r="G14" s="181">
        <v>0</v>
      </c>
      <c r="H14" s="181">
        <v>153006</v>
      </c>
      <c r="I14" s="187">
        <v>232093</v>
      </c>
      <c r="J14" s="110" t="s">
        <v>9</v>
      </c>
    </row>
    <row r="15" spans="1:19" ht="17.25" customHeight="1">
      <c r="A15" s="13" t="s">
        <v>144</v>
      </c>
      <c r="B15" s="180">
        <v>0</v>
      </c>
      <c r="C15" s="181">
        <v>14444</v>
      </c>
      <c r="D15" s="181">
        <v>8542</v>
      </c>
      <c r="E15" s="181">
        <v>0</v>
      </c>
      <c r="F15" s="181">
        <v>0</v>
      </c>
      <c r="G15" s="181">
        <v>18420</v>
      </c>
      <c r="H15" s="181">
        <v>38154</v>
      </c>
      <c r="I15" s="187">
        <v>79560</v>
      </c>
      <c r="J15" s="110" t="s">
        <v>10</v>
      </c>
    </row>
    <row r="16" spans="1:19" ht="17.25" customHeight="1">
      <c r="A16" s="11" t="s">
        <v>88</v>
      </c>
      <c r="B16" s="180">
        <v>0</v>
      </c>
      <c r="C16" s="181">
        <v>14338</v>
      </c>
      <c r="D16" s="181">
        <v>0</v>
      </c>
      <c r="E16" s="181">
        <v>10806</v>
      </c>
      <c r="F16" s="181">
        <v>0</v>
      </c>
      <c r="G16" s="181">
        <v>0</v>
      </c>
      <c r="H16" s="181">
        <v>59269</v>
      </c>
      <c r="I16" s="187">
        <v>84413</v>
      </c>
      <c r="J16" s="107" t="s">
        <v>27</v>
      </c>
    </row>
    <row r="17" spans="1:10" ht="17.25" customHeight="1">
      <c r="A17" s="25" t="s">
        <v>87</v>
      </c>
      <c r="B17" s="182">
        <v>0</v>
      </c>
      <c r="C17" s="183">
        <v>0</v>
      </c>
      <c r="D17" s="183">
        <v>7326</v>
      </c>
      <c r="E17" s="183">
        <v>0</v>
      </c>
      <c r="F17" s="183">
        <v>0</v>
      </c>
      <c r="G17" s="183">
        <v>0</v>
      </c>
      <c r="H17" s="183">
        <v>0</v>
      </c>
      <c r="I17" s="188">
        <v>7326</v>
      </c>
      <c r="J17" s="108" t="s">
        <v>29</v>
      </c>
    </row>
    <row r="18" spans="1:10" ht="23.25" customHeight="1">
      <c r="A18" s="325" t="s">
        <v>192</v>
      </c>
      <c r="B18" s="326"/>
      <c r="C18" s="326"/>
      <c r="D18" s="326"/>
      <c r="E18" s="326"/>
      <c r="F18" s="170"/>
      <c r="G18" s="288" t="s">
        <v>196</v>
      </c>
      <c r="H18" s="288"/>
      <c r="I18" s="288"/>
      <c r="J18" s="288"/>
    </row>
    <row r="19" spans="1:10" ht="73.5" customHeight="1">
      <c r="A19" s="326" t="s">
        <v>273</v>
      </c>
      <c r="B19" s="326"/>
      <c r="C19" s="326"/>
      <c r="D19" s="326"/>
      <c r="E19" s="326"/>
      <c r="F19" s="326"/>
      <c r="G19" s="288" t="s">
        <v>221</v>
      </c>
      <c r="H19" s="288"/>
      <c r="I19" s="288"/>
      <c r="J19" s="288"/>
    </row>
    <row r="20" spans="1:10" ht="45" customHeight="1">
      <c r="A20" s="29"/>
      <c r="C20" s="30"/>
    </row>
  </sheetData>
  <mergeCells count="15">
    <mergeCell ref="G19:J19"/>
    <mergeCell ref="A19:F19"/>
    <mergeCell ref="A18:E18"/>
    <mergeCell ref="A1:J1"/>
    <mergeCell ref="A2:J2"/>
    <mergeCell ref="A4:A6"/>
    <mergeCell ref="B4:C4"/>
    <mergeCell ref="I4:I5"/>
    <mergeCell ref="J4:J6"/>
    <mergeCell ref="C5:C6"/>
    <mergeCell ref="D5:D6"/>
    <mergeCell ref="E5:E6"/>
    <mergeCell ref="F5:F6"/>
    <mergeCell ref="G5:G6"/>
    <mergeCell ref="G18:J18"/>
  </mergeCells>
  <printOptions horizontalCentered="1" gridLinesSet="0"/>
  <pageMargins left="0.59055118110236227" right="0.59055118110236227" top="0.78740157480314965" bottom="0.59055118110236227" header="0.39370078740157483" footer="0.39370078740157483"/>
  <pageSetup paperSize="9"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8.42578125" style="3" customWidth="1"/>
    <col min="2" max="2" width="13.85546875" style="3" customWidth="1"/>
    <col min="3" max="3" width="11.85546875" style="3" customWidth="1"/>
    <col min="4" max="4" width="10.5703125" style="3" customWidth="1"/>
    <col min="5" max="5" width="12.28515625" style="3" customWidth="1"/>
    <col min="6" max="8" width="12.7109375" style="3" customWidth="1"/>
    <col min="9" max="9" width="10.140625" style="3" customWidth="1"/>
    <col min="10" max="10" width="20.85546875" style="3" customWidth="1"/>
    <col min="11" max="16384" width="8" style="24"/>
  </cols>
  <sheetData>
    <row r="1" spans="1:10" s="2" customFormat="1" ht="18.95" customHeight="1">
      <c r="A1" s="286" t="s">
        <v>248</v>
      </c>
      <c r="B1" s="286"/>
      <c r="C1" s="286"/>
      <c r="D1" s="286"/>
      <c r="E1" s="286"/>
      <c r="F1" s="286"/>
      <c r="G1" s="286"/>
      <c r="H1" s="286"/>
      <c r="I1" s="287"/>
      <c r="J1" s="287"/>
    </row>
    <row r="2" spans="1:10" ht="18.95" customHeight="1">
      <c r="A2" s="261" t="s">
        <v>249</v>
      </c>
      <c r="B2" s="261"/>
      <c r="C2" s="261"/>
      <c r="D2" s="261"/>
      <c r="E2" s="261"/>
      <c r="F2" s="261"/>
      <c r="G2" s="261"/>
      <c r="H2" s="261"/>
      <c r="I2" s="261"/>
      <c r="J2" s="261"/>
    </row>
    <row r="3" spans="1:10" s="49" customFormat="1" ht="6" customHeight="1">
      <c r="A3" s="48"/>
      <c r="B3" s="48"/>
      <c r="C3" s="48"/>
      <c r="D3" s="48"/>
      <c r="E3" s="48"/>
      <c r="F3" s="48"/>
      <c r="G3" s="48"/>
      <c r="H3" s="48"/>
      <c r="I3" s="48"/>
      <c r="J3" s="48"/>
    </row>
    <row r="4" spans="1:10" ht="15.95" customHeight="1">
      <c r="A4" s="315" t="s">
        <v>72</v>
      </c>
      <c r="B4" s="331" t="s">
        <v>122</v>
      </c>
      <c r="C4" s="332"/>
      <c r="D4" s="31"/>
      <c r="E4" s="42"/>
      <c r="F4" s="23"/>
      <c r="G4" s="31"/>
      <c r="H4" s="146" t="s">
        <v>207</v>
      </c>
      <c r="I4" s="269" t="s">
        <v>57</v>
      </c>
      <c r="J4" s="318" t="s">
        <v>73</v>
      </c>
    </row>
    <row r="5" spans="1:10" ht="15.95" customHeight="1">
      <c r="A5" s="329"/>
      <c r="B5" s="194" t="s">
        <v>146</v>
      </c>
      <c r="C5" s="313" t="s">
        <v>126</v>
      </c>
      <c r="D5" s="313" t="s">
        <v>127</v>
      </c>
      <c r="E5" s="313" t="s">
        <v>128</v>
      </c>
      <c r="F5" s="313" t="s">
        <v>129</v>
      </c>
      <c r="G5" s="313" t="s">
        <v>130</v>
      </c>
      <c r="H5" s="313" t="s">
        <v>131</v>
      </c>
      <c r="I5" s="284"/>
      <c r="J5" s="319"/>
    </row>
    <row r="6" spans="1:10" ht="15.95" customHeight="1">
      <c r="A6" s="330"/>
      <c r="B6" s="50" t="s">
        <v>165</v>
      </c>
      <c r="C6" s="313"/>
      <c r="D6" s="313"/>
      <c r="E6" s="313"/>
      <c r="F6" s="313"/>
      <c r="G6" s="313"/>
      <c r="H6" s="313"/>
      <c r="I6" s="119" t="s">
        <v>35</v>
      </c>
      <c r="J6" s="320"/>
    </row>
    <row r="7" spans="1:10" ht="15.95" customHeight="1">
      <c r="A7" s="44" t="s">
        <v>57</v>
      </c>
      <c r="B7" s="184">
        <v>9</v>
      </c>
      <c r="C7" s="185">
        <v>26</v>
      </c>
      <c r="D7" s="185">
        <v>16</v>
      </c>
      <c r="E7" s="185">
        <v>17</v>
      </c>
      <c r="F7" s="185">
        <v>7</v>
      </c>
      <c r="G7" s="185">
        <v>9</v>
      </c>
      <c r="H7" s="185">
        <v>6</v>
      </c>
      <c r="I7" s="186">
        <v>90</v>
      </c>
      <c r="J7" s="115" t="s">
        <v>35</v>
      </c>
    </row>
    <row r="8" spans="1:10" ht="15.95" customHeight="1">
      <c r="A8" s="45" t="s">
        <v>75</v>
      </c>
      <c r="B8" s="180">
        <v>7</v>
      </c>
      <c r="C8" s="181">
        <v>6</v>
      </c>
      <c r="D8" s="181">
        <v>3</v>
      </c>
      <c r="E8" s="181">
        <v>0</v>
      </c>
      <c r="F8" s="181">
        <v>1</v>
      </c>
      <c r="G8" s="181">
        <v>0</v>
      </c>
      <c r="H8" s="181">
        <v>0</v>
      </c>
      <c r="I8" s="187">
        <v>17</v>
      </c>
      <c r="J8" s="116" t="s">
        <v>80</v>
      </c>
    </row>
    <row r="9" spans="1:10" ht="15.95" customHeight="1">
      <c r="A9" s="45" t="s">
        <v>76</v>
      </c>
      <c r="B9" s="180">
        <v>0</v>
      </c>
      <c r="C9" s="181">
        <v>4</v>
      </c>
      <c r="D9" s="181">
        <v>3</v>
      </c>
      <c r="E9" s="181">
        <v>1</v>
      </c>
      <c r="F9" s="181">
        <v>0</v>
      </c>
      <c r="G9" s="181">
        <v>0</v>
      </c>
      <c r="H9" s="181">
        <v>0</v>
      </c>
      <c r="I9" s="187">
        <v>8</v>
      </c>
      <c r="J9" s="117" t="s">
        <v>33</v>
      </c>
    </row>
    <row r="10" spans="1:10" ht="15.95" customHeight="1">
      <c r="A10" s="45" t="s">
        <v>77</v>
      </c>
      <c r="B10" s="180">
        <v>1</v>
      </c>
      <c r="C10" s="181">
        <v>5</v>
      </c>
      <c r="D10" s="181">
        <v>1</v>
      </c>
      <c r="E10" s="181">
        <v>1</v>
      </c>
      <c r="F10" s="181">
        <v>1</v>
      </c>
      <c r="G10" s="181">
        <v>0</v>
      </c>
      <c r="H10" s="181">
        <v>0</v>
      </c>
      <c r="I10" s="187">
        <v>9</v>
      </c>
      <c r="J10" s="116" t="s">
        <v>81</v>
      </c>
    </row>
    <row r="11" spans="1:10" ht="15.95" customHeight="1">
      <c r="A11" s="45" t="s">
        <v>78</v>
      </c>
      <c r="B11" s="180">
        <v>0</v>
      </c>
      <c r="C11" s="181">
        <v>5</v>
      </c>
      <c r="D11" s="181">
        <v>8</v>
      </c>
      <c r="E11" s="181">
        <v>12</v>
      </c>
      <c r="F11" s="181">
        <v>3</v>
      </c>
      <c r="G11" s="181">
        <v>9</v>
      </c>
      <c r="H11" s="181">
        <v>6</v>
      </c>
      <c r="I11" s="187">
        <v>43</v>
      </c>
      <c r="J11" s="116" t="s">
        <v>286</v>
      </c>
    </row>
    <row r="12" spans="1:10" ht="15.95" customHeight="1">
      <c r="A12" s="46" t="s">
        <v>79</v>
      </c>
      <c r="B12" s="182">
        <v>1</v>
      </c>
      <c r="C12" s="183">
        <v>6</v>
      </c>
      <c r="D12" s="183">
        <v>1</v>
      </c>
      <c r="E12" s="183">
        <v>3</v>
      </c>
      <c r="F12" s="183">
        <v>2</v>
      </c>
      <c r="G12" s="183">
        <v>0</v>
      </c>
      <c r="H12" s="183">
        <v>0</v>
      </c>
      <c r="I12" s="188">
        <v>13</v>
      </c>
      <c r="J12" s="118" t="s">
        <v>52</v>
      </c>
    </row>
    <row r="13" spans="1:10" s="28" customFormat="1" ht="24.75" customHeight="1">
      <c r="A13" s="314" t="s">
        <v>272</v>
      </c>
      <c r="B13" s="285"/>
      <c r="C13" s="285"/>
      <c r="D13" s="285"/>
      <c r="E13" s="285"/>
      <c r="F13" s="288" t="s">
        <v>218</v>
      </c>
      <c r="G13" s="288"/>
      <c r="H13" s="288"/>
      <c r="I13" s="288"/>
      <c r="J13" s="312"/>
    </row>
    <row r="20" ht="45" customHeight="1"/>
  </sheetData>
  <mergeCells count="14">
    <mergeCell ref="A1:J1"/>
    <mergeCell ref="A2:J2"/>
    <mergeCell ref="J4:J6"/>
    <mergeCell ref="A13:E13"/>
    <mergeCell ref="F13:J13"/>
    <mergeCell ref="A4:A6"/>
    <mergeCell ref="B4:C4"/>
    <mergeCell ref="C5:C6"/>
    <mergeCell ref="D5:D6"/>
    <mergeCell ref="E5:E6"/>
    <mergeCell ref="F5:F6"/>
    <mergeCell ref="G5:G6"/>
    <mergeCell ref="H5:H6"/>
    <mergeCell ref="I4:I5"/>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fitToHeight="0"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6.5703125" style="3" customWidth="1"/>
    <col min="2" max="2" width="11.85546875" style="3" customWidth="1"/>
    <col min="3" max="3" width="10.85546875" style="3" customWidth="1"/>
    <col min="4" max="4" width="11.42578125" style="3" customWidth="1"/>
    <col min="5" max="5" width="11.28515625" style="3" customWidth="1"/>
    <col min="6" max="6" width="11.42578125" style="3" customWidth="1"/>
    <col min="7" max="7" width="11.140625" style="3" customWidth="1"/>
    <col min="8" max="8" width="12.7109375" style="3" customWidth="1"/>
    <col min="9" max="9" width="14.7109375" style="3" customWidth="1"/>
    <col min="10" max="10" width="23.42578125" style="3" customWidth="1"/>
    <col min="11" max="19" width="8" style="3"/>
    <col min="20" max="16384" width="8" style="24"/>
  </cols>
  <sheetData>
    <row r="1" spans="1:19" s="2" customFormat="1" ht="18.95" customHeight="1">
      <c r="A1" s="286" t="s">
        <v>251</v>
      </c>
      <c r="B1" s="286"/>
      <c r="C1" s="286"/>
      <c r="D1" s="286"/>
      <c r="E1" s="286"/>
      <c r="F1" s="286"/>
      <c r="G1" s="286"/>
      <c r="H1" s="286"/>
      <c r="I1" s="287"/>
      <c r="J1" s="287"/>
      <c r="K1" s="1"/>
      <c r="L1" s="1"/>
      <c r="M1" s="1"/>
      <c r="N1" s="1"/>
      <c r="O1" s="1"/>
      <c r="P1" s="1"/>
      <c r="Q1" s="1"/>
      <c r="R1" s="1"/>
      <c r="S1" s="1"/>
    </row>
    <row r="2" spans="1:19" s="21" customFormat="1" ht="18.95" customHeight="1">
      <c r="A2" s="261" t="s">
        <v>250</v>
      </c>
      <c r="B2" s="261"/>
      <c r="C2" s="261"/>
      <c r="D2" s="261"/>
      <c r="E2" s="261"/>
      <c r="F2" s="261"/>
      <c r="G2" s="261"/>
      <c r="H2" s="261"/>
      <c r="I2" s="261"/>
      <c r="J2" s="261"/>
      <c r="K2" s="20"/>
      <c r="L2" s="20"/>
      <c r="M2" s="20"/>
      <c r="N2" s="20"/>
      <c r="O2" s="20"/>
      <c r="P2" s="20"/>
      <c r="Q2" s="20"/>
      <c r="R2" s="20"/>
      <c r="S2" s="20"/>
    </row>
    <row r="3" spans="1:19" s="22" customFormat="1" ht="6" customHeight="1">
      <c r="A3" s="6"/>
      <c r="B3" s="6"/>
      <c r="C3" s="6"/>
      <c r="D3" s="6"/>
      <c r="E3" s="6"/>
      <c r="F3" s="6"/>
      <c r="G3" s="6"/>
      <c r="H3" s="6"/>
      <c r="I3" s="6"/>
      <c r="J3" s="6"/>
      <c r="K3" s="7"/>
      <c r="L3" s="7"/>
      <c r="M3" s="7"/>
      <c r="N3" s="7"/>
      <c r="O3" s="7"/>
      <c r="P3" s="7"/>
      <c r="Q3" s="7"/>
      <c r="R3" s="7"/>
      <c r="S3" s="7"/>
    </row>
    <row r="4" spans="1:19" ht="15.95" customHeight="1">
      <c r="A4" s="315" t="s">
        <v>72</v>
      </c>
      <c r="B4" s="331" t="s">
        <v>122</v>
      </c>
      <c r="C4" s="332"/>
      <c r="D4" s="31"/>
      <c r="E4" s="42"/>
      <c r="F4" s="23"/>
      <c r="G4" s="31"/>
      <c r="H4" s="146" t="s">
        <v>207</v>
      </c>
      <c r="I4" s="269" t="s">
        <v>57</v>
      </c>
      <c r="J4" s="318" t="s">
        <v>73</v>
      </c>
      <c r="K4" s="41"/>
      <c r="L4" s="41"/>
    </row>
    <row r="5" spans="1:19" ht="15.95" customHeight="1">
      <c r="A5" s="329"/>
      <c r="B5" s="147" t="s">
        <v>146</v>
      </c>
      <c r="C5" s="313" t="s">
        <v>126</v>
      </c>
      <c r="D5" s="313" t="s">
        <v>127</v>
      </c>
      <c r="E5" s="313" t="s">
        <v>128</v>
      </c>
      <c r="F5" s="313" t="s">
        <v>129</v>
      </c>
      <c r="G5" s="313" t="s">
        <v>130</v>
      </c>
      <c r="H5" s="313" t="s">
        <v>131</v>
      </c>
      <c r="I5" s="284"/>
      <c r="J5" s="319"/>
      <c r="K5" s="41"/>
      <c r="L5" s="41"/>
    </row>
    <row r="6" spans="1:19" ht="15.95" customHeight="1">
      <c r="A6" s="330"/>
      <c r="B6" s="114" t="s">
        <v>98</v>
      </c>
      <c r="C6" s="313"/>
      <c r="D6" s="313"/>
      <c r="E6" s="313"/>
      <c r="F6" s="313"/>
      <c r="G6" s="313"/>
      <c r="H6" s="313"/>
      <c r="I6" s="119" t="s">
        <v>35</v>
      </c>
      <c r="J6" s="320"/>
      <c r="K6" s="41"/>
      <c r="L6" s="41"/>
    </row>
    <row r="7" spans="1:19" ht="15.95" customHeight="1">
      <c r="A7" s="44" t="s">
        <v>57</v>
      </c>
      <c r="B7" s="184">
        <v>1279</v>
      </c>
      <c r="C7" s="185">
        <v>8160</v>
      </c>
      <c r="D7" s="185">
        <v>10041</v>
      </c>
      <c r="E7" s="185">
        <v>15921</v>
      </c>
      <c r="F7" s="185">
        <v>8833</v>
      </c>
      <c r="G7" s="185">
        <v>13533</v>
      </c>
      <c r="H7" s="185">
        <v>11131</v>
      </c>
      <c r="I7" s="186">
        <v>68898</v>
      </c>
      <c r="J7" s="115" t="s">
        <v>35</v>
      </c>
      <c r="K7" s="41"/>
      <c r="L7" s="41"/>
    </row>
    <row r="8" spans="1:19" ht="15.95" customHeight="1">
      <c r="A8" s="45" t="s">
        <v>75</v>
      </c>
      <c r="B8" s="180">
        <v>1178</v>
      </c>
      <c r="C8" s="181">
        <v>1600</v>
      </c>
      <c r="D8" s="181">
        <v>1885</v>
      </c>
      <c r="E8" s="181">
        <v>0</v>
      </c>
      <c r="F8" s="181">
        <v>1331</v>
      </c>
      <c r="G8" s="181">
        <v>0</v>
      </c>
      <c r="H8" s="181">
        <v>0</v>
      </c>
      <c r="I8" s="187">
        <v>5994</v>
      </c>
      <c r="J8" s="116" t="s">
        <v>80</v>
      </c>
      <c r="K8" s="41"/>
      <c r="L8" s="41"/>
    </row>
    <row r="9" spans="1:19" ht="15.95" customHeight="1">
      <c r="A9" s="45" t="s">
        <v>76</v>
      </c>
      <c r="B9" s="180">
        <v>0</v>
      </c>
      <c r="C9" s="181">
        <v>1570</v>
      </c>
      <c r="D9" s="181">
        <v>1811</v>
      </c>
      <c r="E9" s="181">
        <v>891</v>
      </c>
      <c r="F9" s="181">
        <v>0</v>
      </c>
      <c r="G9" s="181">
        <v>0</v>
      </c>
      <c r="H9" s="181">
        <v>0</v>
      </c>
      <c r="I9" s="187">
        <v>4272</v>
      </c>
      <c r="J9" s="117" t="s">
        <v>33</v>
      </c>
      <c r="K9" s="41"/>
      <c r="L9" s="41"/>
    </row>
    <row r="10" spans="1:19" ht="15.95" customHeight="1">
      <c r="A10" s="45" t="s">
        <v>77</v>
      </c>
      <c r="B10" s="180">
        <v>101</v>
      </c>
      <c r="C10" s="181">
        <v>1452</v>
      </c>
      <c r="D10" s="181">
        <v>574</v>
      </c>
      <c r="E10" s="181">
        <v>933</v>
      </c>
      <c r="F10" s="181">
        <v>1156</v>
      </c>
      <c r="G10" s="181">
        <v>0</v>
      </c>
      <c r="H10" s="181">
        <v>0</v>
      </c>
      <c r="I10" s="187">
        <v>4216</v>
      </c>
      <c r="J10" s="116" t="s">
        <v>81</v>
      </c>
      <c r="K10" s="41"/>
      <c r="L10" s="41"/>
    </row>
    <row r="11" spans="1:19" ht="15.95" customHeight="1">
      <c r="A11" s="45" t="s">
        <v>78</v>
      </c>
      <c r="B11" s="180">
        <v>0</v>
      </c>
      <c r="C11" s="181">
        <v>1878</v>
      </c>
      <c r="D11" s="181">
        <v>5252</v>
      </c>
      <c r="E11" s="181">
        <v>11503</v>
      </c>
      <c r="F11" s="181">
        <v>3920</v>
      </c>
      <c r="G11" s="181">
        <v>13533</v>
      </c>
      <c r="H11" s="181">
        <v>11131</v>
      </c>
      <c r="I11" s="187">
        <v>47217</v>
      </c>
      <c r="J11" s="116" t="s">
        <v>286</v>
      </c>
      <c r="K11" s="41"/>
      <c r="L11" s="41"/>
    </row>
    <row r="12" spans="1:19" ht="15.95" customHeight="1">
      <c r="A12" s="46" t="s">
        <v>79</v>
      </c>
      <c r="B12" s="182">
        <v>0</v>
      </c>
      <c r="C12" s="183">
        <v>1660</v>
      </c>
      <c r="D12" s="183">
        <v>519</v>
      </c>
      <c r="E12" s="183">
        <v>2594</v>
      </c>
      <c r="F12" s="183">
        <v>2426</v>
      </c>
      <c r="G12" s="183">
        <v>0</v>
      </c>
      <c r="H12" s="183">
        <v>0</v>
      </c>
      <c r="I12" s="188">
        <v>7199</v>
      </c>
      <c r="J12" s="118" t="s">
        <v>52</v>
      </c>
      <c r="K12" s="41"/>
      <c r="L12" s="41"/>
    </row>
    <row r="13" spans="1:19" s="28" customFormat="1" ht="49.5" customHeight="1">
      <c r="A13" s="314" t="s">
        <v>274</v>
      </c>
      <c r="B13" s="285"/>
      <c r="C13" s="285"/>
      <c r="D13" s="285"/>
      <c r="E13" s="285"/>
      <c r="F13" s="285"/>
      <c r="G13" s="288" t="s">
        <v>226</v>
      </c>
      <c r="H13" s="288"/>
      <c r="I13" s="288"/>
      <c r="J13" s="312"/>
      <c r="K13" s="47"/>
      <c r="L13" s="18"/>
      <c r="M13" s="18"/>
      <c r="N13" s="18"/>
      <c r="O13" s="17"/>
      <c r="P13" s="17"/>
      <c r="Q13" s="17"/>
      <c r="R13" s="17"/>
      <c r="S13" s="17"/>
    </row>
    <row r="20" ht="45" customHeight="1"/>
  </sheetData>
  <mergeCells count="14">
    <mergeCell ref="G13:J13"/>
    <mergeCell ref="A13:F13"/>
    <mergeCell ref="H5:H6"/>
    <mergeCell ref="J4:J6"/>
    <mergeCell ref="A1:J1"/>
    <mergeCell ref="A2:J2"/>
    <mergeCell ref="A4:A6"/>
    <mergeCell ref="B4:C4"/>
    <mergeCell ref="C5:C6"/>
    <mergeCell ref="D5:D6"/>
    <mergeCell ref="E5:E6"/>
    <mergeCell ref="I4:I5"/>
    <mergeCell ref="F5:F6"/>
    <mergeCell ref="G5:G6"/>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fitToHeight="0"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6" style="3" customWidth="1"/>
    <col min="2" max="2" width="9.28515625" style="3" bestFit="1" customWidth="1"/>
    <col min="3" max="3" width="18.140625" style="3" customWidth="1"/>
    <col min="4" max="4" width="10.28515625" style="3" customWidth="1"/>
    <col min="5" max="5" width="8.42578125" style="3" customWidth="1"/>
    <col min="6" max="6" width="9.85546875" style="3" customWidth="1"/>
    <col min="7" max="7" width="15.5703125" style="3" customWidth="1"/>
    <col min="8" max="8" width="9.140625" style="3" customWidth="1"/>
    <col min="9" max="9" width="12.140625" style="3" customWidth="1"/>
    <col min="10" max="10" width="10.140625" style="3" customWidth="1"/>
    <col min="11" max="11" width="22.140625" style="3" customWidth="1"/>
    <col min="12" max="20" width="8" style="3"/>
    <col min="21" max="16384" width="8" style="24"/>
  </cols>
  <sheetData>
    <row r="1" spans="1:20" s="2" customFormat="1" ht="18.95" customHeight="1">
      <c r="A1" s="286" t="s">
        <v>252</v>
      </c>
      <c r="B1" s="286"/>
      <c r="C1" s="286"/>
      <c r="D1" s="286"/>
      <c r="E1" s="286"/>
      <c r="F1" s="286"/>
      <c r="G1" s="286"/>
      <c r="H1" s="286"/>
      <c r="I1" s="286"/>
      <c r="J1" s="286"/>
      <c r="K1" s="286"/>
      <c r="L1" s="1"/>
      <c r="M1" s="1"/>
      <c r="N1" s="1"/>
      <c r="O1" s="1"/>
      <c r="P1" s="1"/>
      <c r="Q1" s="1"/>
      <c r="R1" s="1"/>
      <c r="S1" s="1"/>
      <c r="T1" s="1"/>
    </row>
    <row r="2" spans="1:20" s="21" customFormat="1" ht="18.95" customHeight="1">
      <c r="A2" s="260" t="s">
        <v>253</v>
      </c>
      <c r="B2" s="260"/>
      <c r="C2" s="260"/>
      <c r="D2" s="260"/>
      <c r="E2" s="260"/>
      <c r="F2" s="260"/>
      <c r="G2" s="260"/>
      <c r="H2" s="260"/>
      <c r="I2" s="260"/>
      <c r="J2" s="260"/>
      <c r="K2" s="260"/>
      <c r="L2" s="20"/>
      <c r="M2" s="20"/>
      <c r="N2" s="20"/>
      <c r="O2" s="20"/>
      <c r="P2" s="20"/>
      <c r="Q2" s="20"/>
      <c r="R2" s="20"/>
      <c r="S2" s="20"/>
      <c r="T2" s="20"/>
    </row>
    <row r="3" spans="1:20" s="22" customFormat="1" ht="6" customHeight="1">
      <c r="A3" s="5"/>
      <c r="B3" s="5"/>
      <c r="C3" s="5"/>
      <c r="D3" s="5"/>
      <c r="E3" s="5"/>
      <c r="F3" s="5"/>
      <c r="G3" s="5"/>
      <c r="H3" s="5"/>
      <c r="I3" s="5"/>
      <c r="J3" s="5"/>
      <c r="K3" s="5"/>
      <c r="L3" s="7"/>
      <c r="M3" s="7"/>
      <c r="N3" s="7"/>
      <c r="O3" s="7"/>
      <c r="P3" s="7"/>
      <c r="Q3" s="7"/>
      <c r="R3" s="7"/>
      <c r="S3" s="7"/>
      <c r="T3" s="7"/>
    </row>
    <row r="4" spans="1:20" ht="18.75" customHeight="1">
      <c r="A4" s="274" t="s">
        <v>124</v>
      </c>
      <c r="B4" s="331" t="s">
        <v>45</v>
      </c>
      <c r="C4" s="332"/>
      <c r="D4" s="332"/>
      <c r="E4" s="31"/>
      <c r="F4" s="31"/>
      <c r="G4" s="36"/>
      <c r="H4" s="36"/>
      <c r="I4" s="215" t="s">
        <v>51</v>
      </c>
      <c r="J4" s="335" t="s">
        <v>57</v>
      </c>
      <c r="K4" s="318" t="s">
        <v>123</v>
      </c>
      <c r="L4" s="41"/>
      <c r="M4" s="41"/>
    </row>
    <row r="5" spans="1:20" ht="18.75" customHeight="1">
      <c r="A5" s="275"/>
      <c r="B5" s="229" t="s">
        <v>7</v>
      </c>
      <c r="C5" s="229" t="s">
        <v>206</v>
      </c>
      <c r="D5" s="230" t="s">
        <v>85</v>
      </c>
      <c r="E5" s="230" t="s">
        <v>83</v>
      </c>
      <c r="F5" s="230" t="s">
        <v>84</v>
      </c>
      <c r="G5" s="229" t="s">
        <v>0</v>
      </c>
      <c r="H5" s="231" t="s">
        <v>99</v>
      </c>
      <c r="I5" s="232" t="s">
        <v>117</v>
      </c>
      <c r="J5" s="336"/>
      <c r="K5" s="319"/>
      <c r="L5" s="41"/>
      <c r="M5" s="41"/>
    </row>
    <row r="6" spans="1:20" ht="25.5" customHeight="1">
      <c r="A6" s="276"/>
      <c r="B6" s="233" t="s">
        <v>46</v>
      </c>
      <c r="C6" s="203" t="s">
        <v>47</v>
      </c>
      <c r="D6" s="203" t="s">
        <v>48</v>
      </c>
      <c r="E6" s="234" t="s">
        <v>82</v>
      </c>
      <c r="F6" s="234" t="s">
        <v>49</v>
      </c>
      <c r="G6" s="203" t="s">
        <v>50</v>
      </c>
      <c r="H6" s="204" t="s">
        <v>180</v>
      </c>
      <c r="I6" s="204" t="s">
        <v>166</v>
      </c>
      <c r="J6" s="214" t="s">
        <v>35</v>
      </c>
      <c r="K6" s="320"/>
      <c r="L6" s="41"/>
      <c r="M6" s="41"/>
    </row>
    <row r="7" spans="1:20" ht="15.95" customHeight="1">
      <c r="A7" s="10" t="s">
        <v>54</v>
      </c>
      <c r="B7" s="184">
        <v>35</v>
      </c>
      <c r="C7" s="185">
        <v>19</v>
      </c>
      <c r="D7" s="185">
        <v>32</v>
      </c>
      <c r="E7" s="185">
        <v>5</v>
      </c>
      <c r="F7" s="185">
        <v>16</v>
      </c>
      <c r="G7" s="185">
        <v>15</v>
      </c>
      <c r="H7" s="185">
        <v>6</v>
      </c>
      <c r="I7" s="185">
        <v>23</v>
      </c>
      <c r="J7" s="186">
        <v>151</v>
      </c>
      <c r="K7" s="168" t="s">
        <v>53</v>
      </c>
      <c r="L7" s="41"/>
      <c r="M7" s="41"/>
    </row>
    <row r="8" spans="1:20" ht="15.95" customHeight="1">
      <c r="A8" s="11" t="s">
        <v>91</v>
      </c>
      <c r="B8" s="180">
        <v>5</v>
      </c>
      <c r="C8" s="181">
        <v>0</v>
      </c>
      <c r="D8" s="181">
        <v>0</v>
      </c>
      <c r="E8" s="181">
        <v>0</v>
      </c>
      <c r="F8" s="181">
        <v>0</v>
      </c>
      <c r="G8" s="181">
        <v>0</v>
      </c>
      <c r="H8" s="181">
        <v>0</v>
      </c>
      <c r="I8" s="181">
        <v>0</v>
      </c>
      <c r="J8" s="187">
        <v>5</v>
      </c>
      <c r="K8" s="107" t="s">
        <v>26</v>
      </c>
      <c r="L8" s="41"/>
      <c r="M8" s="41"/>
    </row>
    <row r="9" spans="1:20" ht="15.95" customHeight="1">
      <c r="A9" s="11" t="s">
        <v>178</v>
      </c>
      <c r="B9" s="180">
        <v>0</v>
      </c>
      <c r="C9" s="181">
        <v>5</v>
      </c>
      <c r="D9" s="181">
        <v>0</v>
      </c>
      <c r="E9" s="181">
        <v>0</v>
      </c>
      <c r="F9" s="181">
        <v>0</v>
      </c>
      <c r="G9" s="181">
        <v>0</v>
      </c>
      <c r="H9" s="181">
        <v>2</v>
      </c>
      <c r="I9" s="181">
        <v>0</v>
      </c>
      <c r="J9" s="187">
        <v>7</v>
      </c>
      <c r="K9" s="107" t="s">
        <v>179</v>
      </c>
      <c r="L9" s="41"/>
      <c r="M9" s="41"/>
    </row>
    <row r="10" spans="1:20" ht="15.95" customHeight="1">
      <c r="A10" s="11" t="s">
        <v>90</v>
      </c>
      <c r="B10" s="180">
        <v>3</v>
      </c>
      <c r="C10" s="181">
        <v>0</v>
      </c>
      <c r="D10" s="181">
        <v>0</v>
      </c>
      <c r="E10" s="181">
        <v>0</v>
      </c>
      <c r="F10" s="181">
        <v>0</v>
      </c>
      <c r="G10" s="181">
        <v>0</v>
      </c>
      <c r="H10" s="181">
        <v>0</v>
      </c>
      <c r="I10" s="181">
        <v>0</v>
      </c>
      <c r="J10" s="187">
        <v>3</v>
      </c>
      <c r="K10" s="107" t="s">
        <v>32</v>
      </c>
      <c r="L10" s="41"/>
      <c r="M10" s="41"/>
    </row>
    <row r="11" spans="1:20" ht="15.95" customHeight="1">
      <c r="A11" s="11" t="s">
        <v>93</v>
      </c>
      <c r="B11" s="180">
        <v>6</v>
      </c>
      <c r="C11" s="181">
        <v>2</v>
      </c>
      <c r="D11" s="181">
        <v>4</v>
      </c>
      <c r="E11" s="181">
        <v>0</v>
      </c>
      <c r="F11" s="181">
        <v>0</v>
      </c>
      <c r="G11" s="181">
        <v>0</v>
      </c>
      <c r="H11" s="181">
        <v>1</v>
      </c>
      <c r="I11" s="181">
        <v>0</v>
      </c>
      <c r="J11" s="187">
        <v>13</v>
      </c>
      <c r="K11" s="107" t="s">
        <v>34</v>
      </c>
      <c r="L11" s="41"/>
      <c r="M11" s="41"/>
    </row>
    <row r="12" spans="1:20" ht="15.95" customHeight="1">
      <c r="A12" s="11" t="s">
        <v>89</v>
      </c>
      <c r="B12" s="180">
        <v>7</v>
      </c>
      <c r="C12" s="181">
        <v>0</v>
      </c>
      <c r="D12" s="181">
        <v>0</v>
      </c>
      <c r="E12" s="181">
        <v>0</v>
      </c>
      <c r="F12" s="181">
        <v>0</v>
      </c>
      <c r="G12" s="181">
        <v>0</v>
      </c>
      <c r="H12" s="181">
        <v>1</v>
      </c>
      <c r="I12" s="181">
        <v>0</v>
      </c>
      <c r="J12" s="187">
        <v>8</v>
      </c>
      <c r="K12" s="107" t="s">
        <v>31</v>
      </c>
      <c r="L12" s="41"/>
      <c r="M12" s="41"/>
    </row>
    <row r="13" spans="1:20" ht="15.95" customHeight="1">
      <c r="A13" s="11" t="s">
        <v>92</v>
      </c>
      <c r="B13" s="180">
        <v>13</v>
      </c>
      <c r="C13" s="181">
        <v>0</v>
      </c>
      <c r="D13" s="181">
        <v>0</v>
      </c>
      <c r="E13" s="181">
        <v>0</v>
      </c>
      <c r="F13" s="181">
        <v>0</v>
      </c>
      <c r="G13" s="181">
        <v>0</v>
      </c>
      <c r="H13" s="181">
        <v>0</v>
      </c>
      <c r="I13" s="181">
        <v>0</v>
      </c>
      <c r="J13" s="187">
        <v>13</v>
      </c>
      <c r="K13" s="107" t="s">
        <v>30</v>
      </c>
      <c r="L13" s="41"/>
      <c r="M13" s="41"/>
    </row>
    <row r="14" spans="1:20" ht="15.95" customHeight="1">
      <c r="A14" s="11" t="s">
        <v>56</v>
      </c>
      <c r="B14" s="180">
        <v>1</v>
      </c>
      <c r="C14" s="181">
        <v>0</v>
      </c>
      <c r="D14" s="181">
        <v>19</v>
      </c>
      <c r="E14" s="181">
        <v>0</v>
      </c>
      <c r="F14" s="181">
        <v>0</v>
      </c>
      <c r="G14" s="181">
        <v>0</v>
      </c>
      <c r="H14" s="181">
        <v>0</v>
      </c>
      <c r="I14" s="181">
        <v>6</v>
      </c>
      <c r="J14" s="187">
        <v>26</v>
      </c>
      <c r="K14" s="107" t="s">
        <v>55</v>
      </c>
      <c r="L14" s="41"/>
      <c r="M14" s="41"/>
    </row>
    <row r="15" spans="1:20" ht="15.95" customHeight="1">
      <c r="A15" s="11" t="s">
        <v>95</v>
      </c>
      <c r="B15" s="180">
        <v>0</v>
      </c>
      <c r="C15" s="181">
        <v>12</v>
      </c>
      <c r="D15" s="181">
        <v>1</v>
      </c>
      <c r="E15" s="181">
        <v>3</v>
      </c>
      <c r="F15" s="181">
        <v>0</v>
      </c>
      <c r="G15" s="181">
        <v>0</v>
      </c>
      <c r="H15" s="181">
        <v>1</v>
      </c>
      <c r="I15" s="181">
        <v>0</v>
      </c>
      <c r="J15" s="187">
        <v>17</v>
      </c>
      <c r="K15" s="107" t="s">
        <v>96</v>
      </c>
      <c r="L15" s="41"/>
      <c r="M15" s="41"/>
    </row>
    <row r="16" spans="1:20" ht="15.95" customHeight="1">
      <c r="A16" s="11" t="s">
        <v>94</v>
      </c>
      <c r="B16" s="180">
        <f>SUM(B17:B18)</f>
        <v>0</v>
      </c>
      <c r="C16" s="181">
        <f t="shared" ref="C16:J16" si="0">SUM(C17:C18)</f>
        <v>0</v>
      </c>
      <c r="D16" s="181">
        <f t="shared" si="0"/>
        <v>8</v>
      </c>
      <c r="E16" s="181">
        <f t="shared" si="0"/>
        <v>1</v>
      </c>
      <c r="F16" s="181">
        <f t="shared" si="0"/>
        <v>1</v>
      </c>
      <c r="G16" s="181">
        <f t="shared" si="0"/>
        <v>0</v>
      </c>
      <c r="H16" s="181">
        <f t="shared" si="0"/>
        <v>0</v>
      </c>
      <c r="I16" s="181">
        <f t="shared" si="0"/>
        <v>16</v>
      </c>
      <c r="J16" s="187">
        <f t="shared" si="0"/>
        <v>26</v>
      </c>
      <c r="K16" s="107" t="s">
        <v>28</v>
      </c>
      <c r="L16" s="41"/>
      <c r="M16" s="41"/>
    </row>
    <row r="17" spans="1:20" ht="15.95" customHeight="1">
      <c r="A17" s="13" t="s">
        <v>143</v>
      </c>
      <c r="B17" s="180">
        <v>0</v>
      </c>
      <c r="C17" s="181">
        <v>0</v>
      </c>
      <c r="D17" s="181">
        <v>0</v>
      </c>
      <c r="E17" s="181">
        <v>0</v>
      </c>
      <c r="F17" s="181">
        <v>0</v>
      </c>
      <c r="G17" s="181">
        <v>0</v>
      </c>
      <c r="H17" s="181">
        <v>0</v>
      </c>
      <c r="I17" s="181">
        <v>16</v>
      </c>
      <c r="J17" s="187">
        <v>16</v>
      </c>
      <c r="K17" s="110" t="s">
        <v>9</v>
      </c>
      <c r="L17" s="41"/>
      <c r="M17" s="41"/>
    </row>
    <row r="18" spans="1:20" ht="15.95" customHeight="1">
      <c r="A18" s="13" t="s">
        <v>144</v>
      </c>
      <c r="B18" s="180">
        <v>0</v>
      </c>
      <c r="C18" s="181">
        <v>0</v>
      </c>
      <c r="D18" s="181">
        <v>8</v>
      </c>
      <c r="E18" s="181">
        <v>1</v>
      </c>
      <c r="F18" s="181">
        <v>1</v>
      </c>
      <c r="G18" s="181">
        <v>0</v>
      </c>
      <c r="H18" s="181">
        <v>0</v>
      </c>
      <c r="I18" s="181">
        <v>0</v>
      </c>
      <c r="J18" s="187">
        <v>10</v>
      </c>
      <c r="K18" s="110" t="s">
        <v>10</v>
      </c>
      <c r="L18" s="41"/>
      <c r="M18" s="41"/>
    </row>
    <row r="19" spans="1:20" ht="15.95" customHeight="1">
      <c r="A19" s="11" t="s">
        <v>88</v>
      </c>
      <c r="B19" s="180">
        <v>0</v>
      </c>
      <c r="C19" s="181">
        <v>0</v>
      </c>
      <c r="D19" s="181">
        <v>0</v>
      </c>
      <c r="E19" s="181">
        <v>1</v>
      </c>
      <c r="F19" s="181">
        <v>11</v>
      </c>
      <c r="G19" s="181">
        <v>0</v>
      </c>
      <c r="H19" s="181">
        <v>1</v>
      </c>
      <c r="I19" s="181">
        <v>0</v>
      </c>
      <c r="J19" s="187">
        <v>13</v>
      </c>
      <c r="K19" s="107" t="s">
        <v>27</v>
      </c>
      <c r="L19" s="41"/>
      <c r="M19" s="41"/>
    </row>
    <row r="20" spans="1:20" ht="20.25">
      <c r="A20" s="14" t="s">
        <v>87</v>
      </c>
      <c r="B20" s="182">
        <v>0</v>
      </c>
      <c r="C20" s="183">
        <v>0</v>
      </c>
      <c r="D20" s="183">
        <v>0</v>
      </c>
      <c r="E20" s="183">
        <v>0</v>
      </c>
      <c r="F20" s="183">
        <v>4</v>
      </c>
      <c r="G20" s="183">
        <v>15</v>
      </c>
      <c r="H20" s="183">
        <v>0</v>
      </c>
      <c r="I20" s="183">
        <v>1</v>
      </c>
      <c r="J20" s="188">
        <v>20</v>
      </c>
      <c r="K20" s="108" t="s">
        <v>29</v>
      </c>
      <c r="L20" s="41"/>
      <c r="M20" s="41"/>
    </row>
    <row r="21" spans="1:20" s="28" customFormat="1" ht="26.25" customHeight="1">
      <c r="A21" s="314" t="s">
        <v>272</v>
      </c>
      <c r="B21" s="285"/>
      <c r="C21" s="285"/>
      <c r="D21" s="324"/>
      <c r="E21" s="324"/>
      <c r="F21" s="324"/>
      <c r="G21" s="288" t="s">
        <v>218</v>
      </c>
      <c r="H21" s="288"/>
      <c r="I21" s="288"/>
      <c r="J21" s="288"/>
      <c r="K21" s="312"/>
      <c r="L21" s="26"/>
      <c r="M21" s="17"/>
      <c r="N21" s="18"/>
      <c r="O21" s="18"/>
      <c r="P21" s="18"/>
      <c r="Q21" s="18"/>
      <c r="R21" s="18"/>
      <c r="S21" s="18"/>
      <c r="T21" s="18"/>
    </row>
  </sheetData>
  <mergeCells count="8">
    <mergeCell ref="A21:F21"/>
    <mergeCell ref="G21:K21"/>
    <mergeCell ref="A1:K1"/>
    <mergeCell ref="A2:K2"/>
    <mergeCell ref="A4:A6"/>
    <mergeCell ref="B4:D4"/>
    <mergeCell ref="J4:J5"/>
    <mergeCell ref="K4:K6"/>
  </mergeCells>
  <printOptions horizontalCentered="1" gridLinesSet="0"/>
  <pageMargins left="0.59055118110236227" right="0.59055118110236227" top="0.78740157480314965" bottom="0.59055118110236227" header="0.39370078740157483" footer="0.39370078740157483"/>
  <pageSetup paperSize="9" scale="97"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ignoredErrors>
    <ignoredError sqref="B16 C16:J16"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6.28515625" style="3" customWidth="1"/>
    <col min="2" max="2" width="11" style="3" bestFit="1" customWidth="1"/>
    <col min="3" max="3" width="18.140625" style="3" customWidth="1"/>
    <col min="4" max="4" width="10.28515625" style="3" customWidth="1"/>
    <col min="5" max="5" width="8.42578125" style="3" customWidth="1"/>
    <col min="6" max="6" width="9.85546875" style="3" customWidth="1"/>
    <col min="7" max="7" width="15.5703125" style="3" customWidth="1"/>
    <col min="8" max="8" width="9.140625" style="3" customWidth="1"/>
    <col min="9" max="9" width="12.140625" style="3" customWidth="1"/>
    <col min="10" max="10" width="10.140625" style="3" customWidth="1"/>
    <col min="11" max="11" width="22.85546875" style="3" customWidth="1"/>
    <col min="12" max="20" width="8" style="3"/>
    <col min="21" max="16384" width="8" style="24"/>
  </cols>
  <sheetData>
    <row r="1" spans="1:20" s="2" customFormat="1" ht="18.95" customHeight="1">
      <c r="A1" s="286" t="s">
        <v>254</v>
      </c>
      <c r="B1" s="286"/>
      <c r="C1" s="286"/>
      <c r="D1" s="286"/>
      <c r="E1" s="286"/>
      <c r="F1" s="286"/>
      <c r="G1" s="286"/>
      <c r="H1" s="286"/>
      <c r="I1" s="286"/>
      <c r="J1" s="286"/>
      <c r="K1" s="286"/>
      <c r="L1" s="1"/>
      <c r="M1" s="1"/>
      <c r="N1" s="1"/>
      <c r="O1" s="1"/>
      <c r="P1" s="1"/>
      <c r="Q1" s="1"/>
      <c r="R1" s="1"/>
      <c r="S1" s="1"/>
      <c r="T1" s="1"/>
    </row>
    <row r="2" spans="1:20" s="21" customFormat="1" ht="18.95" customHeight="1">
      <c r="A2" s="260" t="s">
        <v>255</v>
      </c>
      <c r="B2" s="260"/>
      <c r="C2" s="260"/>
      <c r="D2" s="260"/>
      <c r="E2" s="260"/>
      <c r="F2" s="260"/>
      <c r="G2" s="260"/>
      <c r="H2" s="260"/>
      <c r="I2" s="260"/>
      <c r="J2" s="260"/>
      <c r="K2" s="260"/>
      <c r="L2" s="20"/>
      <c r="M2" s="20"/>
      <c r="N2" s="20"/>
      <c r="O2" s="20"/>
      <c r="P2" s="20"/>
      <c r="Q2" s="20"/>
      <c r="R2" s="20"/>
      <c r="S2" s="20"/>
      <c r="T2" s="20"/>
    </row>
    <row r="3" spans="1:20" s="22" customFormat="1" ht="6" customHeight="1">
      <c r="A3" s="5"/>
      <c r="B3" s="5"/>
      <c r="C3" s="5"/>
      <c r="D3" s="5"/>
      <c r="E3" s="5"/>
      <c r="F3" s="5"/>
      <c r="G3" s="5"/>
      <c r="H3" s="5"/>
      <c r="I3" s="5"/>
      <c r="J3" s="5"/>
      <c r="K3" s="5"/>
      <c r="L3" s="7"/>
      <c r="M3" s="7"/>
      <c r="N3" s="7"/>
      <c r="O3" s="7"/>
      <c r="P3" s="7"/>
      <c r="Q3" s="7"/>
      <c r="R3" s="7"/>
      <c r="S3" s="7"/>
      <c r="T3" s="7"/>
    </row>
    <row r="4" spans="1:20" ht="18.75" customHeight="1">
      <c r="A4" s="274" t="s">
        <v>124</v>
      </c>
      <c r="B4" s="331" t="s">
        <v>45</v>
      </c>
      <c r="C4" s="332"/>
      <c r="D4" s="332"/>
      <c r="E4" s="31"/>
      <c r="F4" s="31"/>
      <c r="G4" s="36"/>
      <c r="H4" s="36"/>
      <c r="I4" s="113" t="s">
        <v>51</v>
      </c>
      <c r="J4" s="335" t="s">
        <v>57</v>
      </c>
      <c r="K4" s="318" t="s">
        <v>123</v>
      </c>
      <c r="L4" s="41"/>
      <c r="M4" s="41"/>
    </row>
    <row r="5" spans="1:20" ht="18.75" customHeight="1">
      <c r="A5" s="275"/>
      <c r="B5" s="229" t="s">
        <v>7</v>
      </c>
      <c r="C5" s="229" t="s">
        <v>206</v>
      </c>
      <c r="D5" s="230" t="s">
        <v>85</v>
      </c>
      <c r="E5" s="230" t="s">
        <v>83</v>
      </c>
      <c r="F5" s="230" t="s">
        <v>84</v>
      </c>
      <c r="G5" s="229" t="s">
        <v>0</v>
      </c>
      <c r="H5" s="231" t="s">
        <v>99</v>
      </c>
      <c r="I5" s="232" t="s">
        <v>117</v>
      </c>
      <c r="J5" s="336"/>
      <c r="K5" s="319"/>
      <c r="L5" s="41"/>
      <c r="M5" s="41"/>
    </row>
    <row r="6" spans="1:20" ht="25.5" customHeight="1">
      <c r="A6" s="276"/>
      <c r="B6" s="233" t="s">
        <v>46</v>
      </c>
      <c r="C6" s="203" t="s">
        <v>47</v>
      </c>
      <c r="D6" s="203" t="s">
        <v>48</v>
      </c>
      <c r="E6" s="234" t="s">
        <v>82</v>
      </c>
      <c r="F6" s="234" t="s">
        <v>49</v>
      </c>
      <c r="G6" s="203" t="s">
        <v>50</v>
      </c>
      <c r="H6" s="204" t="s">
        <v>180</v>
      </c>
      <c r="I6" s="204" t="s">
        <v>166</v>
      </c>
      <c r="J6" s="119" t="s">
        <v>35</v>
      </c>
      <c r="K6" s="320"/>
      <c r="L6" s="41"/>
      <c r="M6" s="41"/>
    </row>
    <row r="7" spans="1:20" ht="15.95" customHeight="1">
      <c r="A7" s="10" t="s">
        <v>54</v>
      </c>
      <c r="B7" s="184">
        <v>108129</v>
      </c>
      <c r="C7" s="185">
        <v>6173</v>
      </c>
      <c r="D7" s="185">
        <v>210306</v>
      </c>
      <c r="E7" s="185">
        <v>1590</v>
      </c>
      <c r="F7" s="185">
        <v>94474</v>
      </c>
      <c r="G7" s="185">
        <v>16561</v>
      </c>
      <c r="H7" s="185">
        <v>1911</v>
      </c>
      <c r="I7" s="185">
        <v>249118</v>
      </c>
      <c r="J7" s="186">
        <v>688262</v>
      </c>
      <c r="K7" s="168" t="s">
        <v>53</v>
      </c>
      <c r="L7" s="41"/>
      <c r="M7" s="41"/>
    </row>
    <row r="8" spans="1:20" ht="15.95" customHeight="1">
      <c r="A8" s="11" t="s">
        <v>91</v>
      </c>
      <c r="B8" s="180">
        <v>3373</v>
      </c>
      <c r="C8" s="181">
        <v>0</v>
      </c>
      <c r="D8" s="181">
        <v>0</v>
      </c>
      <c r="E8" s="181">
        <v>0</v>
      </c>
      <c r="F8" s="181">
        <v>0</v>
      </c>
      <c r="G8" s="181">
        <v>0</v>
      </c>
      <c r="H8" s="181">
        <v>0</v>
      </c>
      <c r="I8" s="181">
        <v>0</v>
      </c>
      <c r="J8" s="187">
        <v>3373</v>
      </c>
      <c r="K8" s="107" t="s">
        <v>26</v>
      </c>
      <c r="L8" s="41"/>
      <c r="M8" s="41"/>
    </row>
    <row r="9" spans="1:20" ht="15.95" customHeight="1">
      <c r="A9" s="11" t="s">
        <v>178</v>
      </c>
      <c r="B9" s="180">
        <v>0</v>
      </c>
      <c r="C9" s="181">
        <v>1927</v>
      </c>
      <c r="D9" s="181">
        <v>0</v>
      </c>
      <c r="E9" s="181">
        <v>0</v>
      </c>
      <c r="F9" s="181">
        <v>0</v>
      </c>
      <c r="G9" s="181">
        <v>0</v>
      </c>
      <c r="H9" s="181">
        <v>538</v>
      </c>
      <c r="I9" s="181">
        <v>0</v>
      </c>
      <c r="J9" s="187">
        <v>2465</v>
      </c>
      <c r="K9" s="107" t="s">
        <v>179</v>
      </c>
      <c r="L9" s="41"/>
      <c r="M9" s="41"/>
    </row>
    <row r="10" spans="1:20" ht="15.95" customHeight="1">
      <c r="A10" s="11" t="s">
        <v>90</v>
      </c>
      <c r="B10" s="180">
        <v>4145</v>
      </c>
      <c r="C10" s="181">
        <v>0</v>
      </c>
      <c r="D10" s="181">
        <v>0</v>
      </c>
      <c r="E10" s="181">
        <v>0</v>
      </c>
      <c r="F10" s="181">
        <v>0</v>
      </c>
      <c r="G10" s="181">
        <v>0</v>
      </c>
      <c r="H10" s="181">
        <v>0</v>
      </c>
      <c r="I10" s="181">
        <v>0</v>
      </c>
      <c r="J10" s="187">
        <v>4145</v>
      </c>
      <c r="K10" s="107" t="s">
        <v>32</v>
      </c>
      <c r="L10" s="41"/>
      <c r="M10" s="41"/>
    </row>
    <row r="11" spans="1:20" ht="15.95" customHeight="1">
      <c r="A11" s="11" t="s">
        <v>93</v>
      </c>
      <c r="B11" s="180">
        <v>9097</v>
      </c>
      <c r="C11" s="181">
        <v>339</v>
      </c>
      <c r="D11" s="181">
        <v>10479</v>
      </c>
      <c r="E11" s="181">
        <v>0</v>
      </c>
      <c r="F11" s="181">
        <v>0</v>
      </c>
      <c r="G11" s="181">
        <v>0</v>
      </c>
      <c r="H11" s="181">
        <v>209</v>
      </c>
      <c r="I11" s="181">
        <v>0</v>
      </c>
      <c r="J11" s="187">
        <v>20124</v>
      </c>
      <c r="K11" s="107" t="s">
        <v>34</v>
      </c>
      <c r="L11" s="41"/>
      <c r="M11" s="41"/>
    </row>
    <row r="12" spans="1:20" ht="15.95" customHeight="1">
      <c r="A12" s="11" t="s">
        <v>89</v>
      </c>
      <c r="B12" s="180">
        <v>39028</v>
      </c>
      <c r="C12" s="181">
        <v>0</v>
      </c>
      <c r="D12" s="181">
        <v>0</v>
      </c>
      <c r="E12" s="181">
        <v>0</v>
      </c>
      <c r="F12" s="181">
        <v>0</v>
      </c>
      <c r="G12" s="181">
        <v>0</v>
      </c>
      <c r="H12" s="181">
        <v>927</v>
      </c>
      <c r="I12" s="181">
        <v>0</v>
      </c>
      <c r="J12" s="187">
        <v>39955</v>
      </c>
      <c r="K12" s="107" t="s">
        <v>31</v>
      </c>
      <c r="L12" s="41"/>
      <c r="M12" s="41"/>
    </row>
    <row r="13" spans="1:20" ht="15.95" customHeight="1">
      <c r="A13" s="11" t="s">
        <v>92</v>
      </c>
      <c r="B13" s="180">
        <v>47233</v>
      </c>
      <c r="C13" s="181">
        <v>0</v>
      </c>
      <c r="D13" s="181">
        <v>0</v>
      </c>
      <c r="E13" s="181">
        <v>0</v>
      </c>
      <c r="F13" s="181">
        <v>0</v>
      </c>
      <c r="G13" s="181">
        <v>0</v>
      </c>
      <c r="H13" s="181">
        <v>0</v>
      </c>
      <c r="I13" s="181">
        <v>0</v>
      </c>
      <c r="J13" s="187">
        <v>47233</v>
      </c>
      <c r="K13" s="107" t="s">
        <v>30</v>
      </c>
      <c r="L13" s="41"/>
      <c r="M13" s="41"/>
    </row>
    <row r="14" spans="1:20" ht="15.95" customHeight="1">
      <c r="A14" s="11" t="s">
        <v>56</v>
      </c>
      <c r="B14" s="180">
        <v>5253</v>
      </c>
      <c r="C14" s="181">
        <v>0</v>
      </c>
      <c r="D14" s="181">
        <v>115220</v>
      </c>
      <c r="E14" s="181">
        <v>0</v>
      </c>
      <c r="F14" s="181">
        <v>0</v>
      </c>
      <c r="G14" s="181">
        <v>0</v>
      </c>
      <c r="H14" s="181">
        <v>0</v>
      </c>
      <c r="I14" s="181">
        <v>16481</v>
      </c>
      <c r="J14" s="187">
        <v>136954</v>
      </c>
      <c r="K14" s="107" t="s">
        <v>55</v>
      </c>
      <c r="L14" s="41"/>
      <c r="M14" s="41"/>
    </row>
    <row r="15" spans="1:20" ht="15.95" customHeight="1">
      <c r="A15" s="11" t="s">
        <v>95</v>
      </c>
      <c r="B15" s="180">
        <v>0</v>
      </c>
      <c r="C15" s="181">
        <v>3907</v>
      </c>
      <c r="D15" s="181">
        <v>2560</v>
      </c>
      <c r="E15" s="181">
        <v>946</v>
      </c>
      <c r="F15" s="181">
        <v>0</v>
      </c>
      <c r="G15" s="181">
        <v>0</v>
      </c>
      <c r="H15" s="181">
        <v>0</v>
      </c>
      <c r="I15" s="181">
        <v>0</v>
      </c>
      <c r="J15" s="187">
        <v>7413</v>
      </c>
      <c r="K15" s="107" t="s">
        <v>96</v>
      </c>
      <c r="L15" s="41"/>
      <c r="M15" s="41"/>
    </row>
    <row r="16" spans="1:20" ht="15.95" customHeight="1">
      <c r="A16" s="11" t="s">
        <v>94</v>
      </c>
      <c r="B16" s="180">
        <v>0</v>
      </c>
      <c r="C16" s="181">
        <v>0</v>
      </c>
      <c r="D16" s="181">
        <v>82047</v>
      </c>
      <c r="E16" s="181">
        <v>437</v>
      </c>
      <c r="F16" s="181">
        <v>1599</v>
      </c>
      <c r="G16" s="181">
        <v>0</v>
      </c>
      <c r="H16" s="181">
        <v>0</v>
      </c>
      <c r="I16" s="181">
        <v>232093</v>
      </c>
      <c r="J16" s="187">
        <v>316176</v>
      </c>
      <c r="K16" s="107" t="s">
        <v>28</v>
      </c>
      <c r="L16" s="41"/>
      <c r="M16" s="41"/>
    </row>
    <row r="17" spans="1:20" ht="15.95" customHeight="1">
      <c r="A17" s="13" t="s">
        <v>143</v>
      </c>
      <c r="B17" s="180">
        <v>0</v>
      </c>
      <c r="C17" s="181">
        <v>0</v>
      </c>
      <c r="D17" s="181">
        <v>0</v>
      </c>
      <c r="E17" s="181">
        <v>0</v>
      </c>
      <c r="F17" s="181">
        <v>0</v>
      </c>
      <c r="G17" s="181">
        <v>0</v>
      </c>
      <c r="H17" s="181">
        <v>0</v>
      </c>
      <c r="I17" s="181">
        <v>232093</v>
      </c>
      <c r="J17" s="187">
        <v>232093</v>
      </c>
      <c r="K17" s="110" t="s">
        <v>9</v>
      </c>
      <c r="L17" s="41"/>
      <c r="M17" s="41"/>
    </row>
    <row r="18" spans="1:20" ht="15.95" customHeight="1">
      <c r="A18" s="13" t="s">
        <v>144</v>
      </c>
      <c r="B18" s="180">
        <v>0</v>
      </c>
      <c r="C18" s="181">
        <v>0</v>
      </c>
      <c r="D18" s="181">
        <v>82047</v>
      </c>
      <c r="E18" s="181">
        <v>437</v>
      </c>
      <c r="F18" s="181">
        <v>1599</v>
      </c>
      <c r="G18" s="181">
        <v>0</v>
      </c>
      <c r="H18" s="181">
        <v>0</v>
      </c>
      <c r="I18" s="181">
        <v>0</v>
      </c>
      <c r="J18" s="187">
        <v>84083</v>
      </c>
      <c r="K18" s="110" t="s">
        <v>10</v>
      </c>
      <c r="L18" s="41"/>
      <c r="M18" s="41"/>
    </row>
    <row r="19" spans="1:20" ht="15.95" customHeight="1">
      <c r="A19" s="11" t="s">
        <v>88</v>
      </c>
      <c r="B19" s="180">
        <v>0</v>
      </c>
      <c r="C19" s="181">
        <v>0</v>
      </c>
      <c r="D19" s="181">
        <v>0</v>
      </c>
      <c r="E19" s="181">
        <v>207</v>
      </c>
      <c r="F19" s="181">
        <v>88800</v>
      </c>
      <c r="G19" s="181">
        <v>0</v>
      </c>
      <c r="H19" s="181">
        <v>237</v>
      </c>
      <c r="I19" s="181">
        <v>0</v>
      </c>
      <c r="J19" s="187">
        <v>89244</v>
      </c>
      <c r="K19" s="107" t="s">
        <v>27</v>
      </c>
      <c r="L19" s="41"/>
      <c r="M19" s="41"/>
    </row>
    <row r="20" spans="1:20" ht="20.25">
      <c r="A20" s="14" t="s">
        <v>87</v>
      </c>
      <c r="B20" s="182">
        <v>0</v>
      </c>
      <c r="C20" s="183">
        <v>0</v>
      </c>
      <c r="D20" s="183">
        <v>0</v>
      </c>
      <c r="E20" s="183">
        <v>0</v>
      </c>
      <c r="F20" s="183">
        <v>4075</v>
      </c>
      <c r="G20" s="183">
        <v>16561</v>
      </c>
      <c r="H20" s="183">
        <v>0</v>
      </c>
      <c r="I20" s="183">
        <v>544</v>
      </c>
      <c r="J20" s="188">
        <v>21180</v>
      </c>
      <c r="K20" s="108" t="s">
        <v>29</v>
      </c>
      <c r="L20" s="41"/>
      <c r="M20" s="41"/>
    </row>
    <row r="21" spans="1:20" s="28" customFormat="1" ht="78" customHeight="1">
      <c r="A21" s="314" t="s">
        <v>273</v>
      </c>
      <c r="B21" s="285"/>
      <c r="C21" s="285"/>
      <c r="D21" s="324"/>
      <c r="E21" s="324"/>
      <c r="F21" s="324"/>
      <c r="G21" s="288" t="s">
        <v>221</v>
      </c>
      <c r="H21" s="288"/>
      <c r="I21" s="288"/>
      <c r="J21" s="288"/>
      <c r="K21" s="312"/>
      <c r="L21" s="26"/>
      <c r="M21" s="17"/>
      <c r="N21" s="18"/>
      <c r="O21" s="18"/>
      <c r="P21" s="18"/>
      <c r="Q21" s="18"/>
      <c r="R21" s="18"/>
      <c r="S21" s="18"/>
      <c r="T21" s="18"/>
    </row>
  </sheetData>
  <mergeCells count="8">
    <mergeCell ref="A21:F21"/>
    <mergeCell ref="G21:K21"/>
    <mergeCell ref="A1:K1"/>
    <mergeCell ref="A2:K2"/>
    <mergeCell ref="A4:A6"/>
    <mergeCell ref="B4:D4"/>
    <mergeCell ref="J4:J5"/>
    <mergeCell ref="K4:K6"/>
  </mergeCells>
  <printOptions horizontalCentered="1" gridLinesSet="0"/>
  <pageMargins left="0.59055118110236227" right="0.59055118110236227" top="0.78740157480314965" bottom="0.59055118110236227" header="0.39370078740157483" footer="0.39370078740157483"/>
  <pageSetup paperSize="9" scale="95"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24.140625" style="3" customWidth="1"/>
    <col min="2" max="2" width="16.140625" style="3" customWidth="1"/>
    <col min="3" max="3" width="15.140625" style="3" customWidth="1"/>
    <col min="4" max="4" width="18.7109375" style="3" customWidth="1"/>
    <col min="5" max="6" width="16.5703125" style="3" customWidth="1"/>
    <col min="7" max="7" width="26" style="3" customWidth="1"/>
    <col min="8" max="19" width="8" style="3"/>
    <col min="20" max="16384" width="8" style="24"/>
  </cols>
  <sheetData>
    <row r="1" spans="1:19" s="2" customFormat="1" ht="19.5" customHeight="1">
      <c r="A1" s="286" t="s">
        <v>256</v>
      </c>
      <c r="B1" s="286"/>
      <c r="C1" s="286"/>
      <c r="D1" s="286"/>
      <c r="E1" s="286"/>
      <c r="F1" s="287"/>
      <c r="G1" s="287"/>
      <c r="H1" s="1"/>
      <c r="I1" s="1"/>
      <c r="J1" s="1"/>
      <c r="K1" s="1"/>
      <c r="L1" s="1"/>
      <c r="M1" s="1"/>
      <c r="N1" s="1"/>
      <c r="O1" s="1"/>
      <c r="P1" s="1"/>
      <c r="Q1" s="1"/>
      <c r="R1" s="1"/>
      <c r="S1" s="1"/>
    </row>
    <row r="2" spans="1:19" s="21" customFormat="1" ht="19.5" customHeight="1">
      <c r="A2" s="260" t="s">
        <v>257</v>
      </c>
      <c r="B2" s="260"/>
      <c r="C2" s="260"/>
      <c r="D2" s="260"/>
      <c r="E2" s="260"/>
      <c r="F2" s="260"/>
      <c r="G2" s="260"/>
      <c r="H2" s="20"/>
      <c r="I2" s="20"/>
      <c r="J2" s="20"/>
      <c r="K2" s="20"/>
      <c r="L2" s="20"/>
      <c r="M2" s="20"/>
      <c r="N2" s="20"/>
      <c r="O2" s="20"/>
      <c r="P2" s="20"/>
      <c r="Q2" s="20"/>
      <c r="R2" s="20"/>
      <c r="S2" s="20"/>
    </row>
    <row r="3" spans="1:19" s="22" customFormat="1" ht="6" customHeight="1">
      <c r="A3" s="5"/>
      <c r="B3" s="5"/>
      <c r="C3" s="5"/>
      <c r="D3" s="5"/>
      <c r="E3" s="5"/>
      <c r="F3" s="5"/>
      <c r="G3" s="5"/>
      <c r="H3" s="7"/>
      <c r="I3" s="7"/>
      <c r="J3" s="7"/>
      <c r="K3" s="7"/>
      <c r="L3" s="7"/>
      <c r="M3" s="7"/>
      <c r="N3" s="7"/>
      <c r="O3" s="7"/>
      <c r="P3" s="7"/>
      <c r="Q3" s="7"/>
      <c r="R3" s="7"/>
      <c r="S3" s="7"/>
    </row>
    <row r="4" spans="1:19" ht="17.25" customHeight="1">
      <c r="A4" s="274" t="s">
        <v>124</v>
      </c>
      <c r="B4" s="101" t="s">
        <v>66</v>
      </c>
      <c r="C4" s="31"/>
      <c r="D4" s="36"/>
      <c r="E4" s="153" t="s">
        <v>65</v>
      </c>
      <c r="F4" s="335" t="s">
        <v>57</v>
      </c>
      <c r="G4" s="318" t="s">
        <v>123</v>
      </c>
    </row>
    <row r="5" spans="1:19" ht="15.95" customHeight="1">
      <c r="A5" s="275"/>
      <c r="B5" s="157" t="s">
        <v>69</v>
      </c>
      <c r="C5" s="142" t="s">
        <v>68</v>
      </c>
      <c r="D5" s="142" t="s">
        <v>67</v>
      </c>
      <c r="E5" s="149" t="s">
        <v>70</v>
      </c>
      <c r="F5" s="336"/>
      <c r="G5" s="319"/>
    </row>
    <row r="6" spans="1:19" ht="24.75" customHeight="1">
      <c r="A6" s="275"/>
      <c r="B6" s="150" t="s">
        <v>142</v>
      </c>
      <c r="C6" s="145" t="s">
        <v>37</v>
      </c>
      <c r="D6" s="151" t="s">
        <v>141</v>
      </c>
      <c r="E6" s="152" t="s">
        <v>71</v>
      </c>
      <c r="F6" s="119" t="s">
        <v>35</v>
      </c>
      <c r="G6" s="320"/>
    </row>
    <row r="7" spans="1:19" ht="15.95" customHeight="1">
      <c r="A7" s="159" t="s">
        <v>54</v>
      </c>
      <c r="B7" s="184">
        <v>28</v>
      </c>
      <c r="C7" s="185">
        <v>33</v>
      </c>
      <c r="D7" s="185">
        <v>53</v>
      </c>
      <c r="E7" s="185">
        <v>37</v>
      </c>
      <c r="F7" s="186">
        <v>151</v>
      </c>
      <c r="G7" s="106" t="s">
        <v>53</v>
      </c>
    </row>
    <row r="8" spans="1:19" ht="15.95" customHeight="1">
      <c r="A8" s="38" t="s">
        <v>91</v>
      </c>
      <c r="B8" s="180">
        <v>0</v>
      </c>
      <c r="C8" s="181">
        <v>0</v>
      </c>
      <c r="D8" s="181">
        <v>5</v>
      </c>
      <c r="E8" s="181">
        <v>0</v>
      </c>
      <c r="F8" s="187">
        <v>5</v>
      </c>
      <c r="G8" s="107" t="s">
        <v>26</v>
      </c>
    </row>
    <row r="9" spans="1:19" ht="15.95" customHeight="1">
      <c r="A9" s="38" t="s">
        <v>178</v>
      </c>
      <c r="B9" s="180">
        <v>7</v>
      </c>
      <c r="C9" s="181">
        <v>0</v>
      </c>
      <c r="D9" s="181">
        <v>0</v>
      </c>
      <c r="E9" s="181">
        <v>0</v>
      </c>
      <c r="F9" s="187">
        <v>7</v>
      </c>
      <c r="G9" s="107" t="s">
        <v>179</v>
      </c>
    </row>
    <row r="10" spans="1:19" ht="15.95" customHeight="1">
      <c r="A10" s="38" t="s">
        <v>90</v>
      </c>
      <c r="B10" s="180">
        <v>0</v>
      </c>
      <c r="C10" s="181">
        <v>0</v>
      </c>
      <c r="D10" s="181">
        <v>3</v>
      </c>
      <c r="E10" s="181">
        <v>0</v>
      </c>
      <c r="F10" s="187">
        <v>3</v>
      </c>
      <c r="G10" s="107" t="s">
        <v>32</v>
      </c>
    </row>
    <row r="11" spans="1:19" ht="15.95" customHeight="1">
      <c r="A11" s="38" t="s">
        <v>93</v>
      </c>
      <c r="B11" s="180">
        <v>2</v>
      </c>
      <c r="C11" s="181">
        <v>10</v>
      </c>
      <c r="D11" s="181">
        <v>1</v>
      </c>
      <c r="E11" s="181">
        <v>0</v>
      </c>
      <c r="F11" s="187">
        <v>13</v>
      </c>
      <c r="G11" s="107" t="s">
        <v>34</v>
      </c>
    </row>
    <row r="12" spans="1:19" ht="15.95" customHeight="1">
      <c r="A12" s="38" t="s">
        <v>89</v>
      </c>
      <c r="B12" s="180">
        <v>0</v>
      </c>
      <c r="C12" s="181">
        <v>1</v>
      </c>
      <c r="D12" s="181">
        <v>7</v>
      </c>
      <c r="E12" s="181">
        <v>0</v>
      </c>
      <c r="F12" s="187">
        <v>8</v>
      </c>
      <c r="G12" s="107" t="s">
        <v>31</v>
      </c>
    </row>
    <row r="13" spans="1:19" ht="15.95" customHeight="1">
      <c r="A13" s="38" t="s">
        <v>92</v>
      </c>
      <c r="B13" s="180">
        <v>0</v>
      </c>
      <c r="C13" s="181">
        <v>1</v>
      </c>
      <c r="D13" s="181">
        <v>12</v>
      </c>
      <c r="E13" s="181">
        <v>0</v>
      </c>
      <c r="F13" s="187">
        <v>13</v>
      </c>
      <c r="G13" s="107" t="s">
        <v>30</v>
      </c>
    </row>
    <row r="14" spans="1:19" ht="15.95" customHeight="1">
      <c r="A14" s="38" t="s">
        <v>56</v>
      </c>
      <c r="B14" s="180">
        <v>0</v>
      </c>
      <c r="C14" s="181">
        <v>6</v>
      </c>
      <c r="D14" s="181">
        <v>19</v>
      </c>
      <c r="E14" s="181">
        <v>1</v>
      </c>
      <c r="F14" s="187">
        <v>26</v>
      </c>
      <c r="G14" s="107" t="s">
        <v>55</v>
      </c>
    </row>
    <row r="15" spans="1:19" ht="15.95" customHeight="1">
      <c r="A15" s="38" t="s">
        <v>95</v>
      </c>
      <c r="B15" s="180">
        <v>16</v>
      </c>
      <c r="C15" s="181">
        <v>0</v>
      </c>
      <c r="D15" s="181">
        <v>0</v>
      </c>
      <c r="E15" s="181">
        <v>1</v>
      </c>
      <c r="F15" s="187">
        <v>17</v>
      </c>
      <c r="G15" s="107" t="s">
        <v>96</v>
      </c>
    </row>
    <row r="16" spans="1:19" ht="15.95" customHeight="1">
      <c r="A16" s="38" t="s">
        <v>94</v>
      </c>
      <c r="B16" s="180">
        <f>SUM(B17:B18)</f>
        <v>1</v>
      </c>
      <c r="C16" s="181">
        <f t="shared" ref="C16" si="0">SUM(C17:C18)</f>
        <v>0</v>
      </c>
      <c r="D16" s="181">
        <v>0</v>
      </c>
      <c r="E16" s="181">
        <f t="shared" ref="E16:F16" si="1">SUM(E17:E18)</f>
        <v>25</v>
      </c>
      <c r="F16" s="187">
        <f t="shared" si="1"/>
        <v>26</v>
      </c>
      <c r="G16" s="107" t="s">
        <v>28</v>
      </c>
    </row>
    <row r="17" spans="1:19" ht="15.95" customHeight="1">
      <c r="A17" s="39" t="s">
        <v>143</v>
      </c>
      <c r="B17" s="180">
        <v>0</v>
      </c>
      <c r="C17" s="181">
        <v>0</v>
      </c>
      <c r="D17" s="181">
        <v>0</v>
      </c>
      <c r="E17" s="181">
        <v>16</v>
      </c>
      <c r="F17" s="187">
        <v>16</v>
      </c>
      <c r="G17" s="110" t="s">
        <v>9</v>
      </c>
    </row>
    <row r="18" spans="1:19" ht="15.95" customHeight="1">
      <c r="A18" s="39" t="s">
        <v>144</v>
      </c>
      <c r="B18" s="180">
        <v>1</v>
      </c>
      <c r="C18" s="181">
        <v>0</v>
      </c>
      <c r="D18" s="181">
        <v>0</v>
      </c>
      <c r="E18" s="181">
        <v>9</v>
      </c>
      <c r="F18" s="187">
        <v>10</v>
      </c>
      <c r="G18" s="110" t="s">
        <v>10</v>
      </c>
    </row>
    <row r="19" spans="1:19" ht="15.95" customHeight="1">
      <c r="A19" s="38" t="s">
        <v>88</v>
      </c>
      <c r="B19" s="180">
        <v>2</v>
      </c>
      <c r="C19" s="181">
        <v>3</v>
      </c>
      <c r="D19" s="181">
        <v>0</v>
      </c>
      <c r="E19" s="181">
        <v>8</v>
      </c>
      <c r="F19" s="187">
        <v>13</v>
      </c>
      <c r="G19" s="107" t="s">
        <v>27</v>
      </c>
    </row>
    <row r="20" spans="1:19" ht="20.25">
      <c r="A20" s="40" t="s">
        <v>87</v>
      </c>
      <c r="B20" s="182">
        <v>0</v>
      </c>
      <c r="C20" s="183">
        <v>12</v>
      </c>
      <c r="D20" s="183">
        <v>6</v>
      </c>
      <c r="E20" s="183">
        <v>2</v>
      </c>
      <c r="F20" s="188">
        <v>20</v>
      </c>
      <c r="G20" s="108" t="s">
        <v>29</v>
      </c>
    </row>
    <row r="21" spans="1:19" s="28" customFormat="1" ht="61.5" customHeight="1">
      <c r="A21" s="314" t="s">
        <v>275</v>
      </c>
      <c r="B21" s="314"/>
      <c r="C21" s="314"/>
      <c r="D21" s="314"/>
      <c r="E21" s="312" t="s">
        <v>219</v>
      </c>
      <c r="F21" s="312"/>
      <c r="G21" s="312"/>
      <c r="H21" s="26"/>
      <c r="I21" s="17"/>
      <c r="J21" s="18"/>
      <c r="K21" s="18"/>
      <c r="L21" s="18"/>
      <c r="M21" s="18"/>
      <c r="N21" s="18"/>
      <c r="O21" s="18"/>
      <c r="P21" s="18"/>
      <c r="Q21" s="17"/>
      <c r="R21" s="17"/>
      <c r="S21" s="17"/>
    </row>
  </sheetData>
  <mergeCells count="7">
    <mergeCell ref="E21:G21"/>
    <mergeCell ref="A21:D21"/>
    <mergeCell ref="A1:G1"/>
    <mergeCell ref="A2:G2"/>
    <mergeCell ref="G4:G6"/>
    <mergeCell ref="A4:A6"/>
    <mergeCell ref="F4:F5"/>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ignoredErrors>
    <ignoredError sqref="B16:C16 E16:F16"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21.5703125" style="3" customWidth="1"/>
    <col min="2" max="2" width="17.140625" style="3" customWidth="1"/>
    <col min="3" max="3" width="16.140625" style="3" customWidth="1"/>
    <col min="4" max="4" width="18.5703125" style="3" customWidth="1"/>
    <col min="5" max="6" width="17.140625" style="3" customWidth="1"/>
    <col min="7" max="7" width="27.42578125" style="3" customWidth="1"/>
    <col min="8" max="9" width="8.5703125" style="3" bestFit="1" customWidth="1"/>
    <col min="10" max="11" width="9.5703125" style="3" bestFit="1" customWidth="1"/>
    <col min="12" max="19" width="8" style="3"/>
    <col min="20" max="16384" width="8" style="24"/>
  </cols>
  <sheetData>
    <row r="1" spans="1:19" s="2" customFormat="1" ht="19.5" customHeight="1">
      <c r="A1" s="337" t="s">
        <v>258</v>
      </c>
      <c r="B1" s="338"/>
      <c r="C1" s="338"/>
      <c r="D1" s="338"/>
      <c r="E1" s="338"/>
      <c r="F1" s="338"/>
      <c r="G1" s="338"/>
      <c r="H1" s="1"/>
      <c r="I1" s="1"/>
      <c r="J1" s="1"/>
      <c r="K1" s="1"/>
      <c r="L1" s="1"/>
      <c r="M1" s="1"/>
      <c r="N1" s="1"/>
      <c r="O1" s="1"/>
      <c r="P1" s="1"/>
      <c r="Q1" s="1"/>
      <c r="R1" s="1"/>
      <c r="S1" s="1"/>
    </row>
    <row r="2" spans="1:19" s="21" customFormat="1" ht="19.5" customHeight="1">
      <c r="A2" s="339" t="s">
        <v>259</v>
      </c>
      <c r="B2" s="340"/>
      <c r="C2" s="340"/>
      <c r="D2" s="340"/>
      <c r="E2" s="340"/>
      <c r="F2" s="340"/>
      <c r="G2" s="340"/>
      <c r="H2" s="20"/>
      <c r="I2" s="20"/>
      <c r="J2" s="20"/>
      <c r="K2" s="20"/>
      <c r="L2" s="20"/>
      <c r="M2" s="20"/>
      <c r="N2" s="20"/>
      <c r="O2" s="20"/>
      <c r="P2" s="20"/>
      <c r="Q2" s="20"/>
      <c r="R2" s="20"/>
      <c r="S2" s="20"/>
    </row>
    <row r="3" spans="1:19" s="22" customFormat="1" ht="6" customHeight="1">
      <c r="A3" s="5"/>
      <c r="B3" s="35"/>
      <c r="C3" s="35"/>
      <c r="D3" s="35"/>
      <c r="E3" s="35"/>
      <c r="F3" s="35"/>
      <c r="G3" s="35"/>
      <c r="H3" s="7"/>
      <c r="I3" s="7"/>
      <c r="J3" s="7"/>
      <c r="K3" s="7"/>
      <c r="L3" s="7"/>
      <c r="M3" s="7"/>
      <c r="N3" s="7"/>
      <c r="O3" s="7"/>
      <c r="P3" s="7"/>
      <c r="Q3" s="7"/>
      <c r="R3" s="7"/>
      <c r="S3" s="7"/>
    </row>
    <row r="4" spans="1:19" ht="18.75" customHeight="1">
      <c r="A4" s="274" t="s">
        <v>124</v>
      </c>
      <c r="B4" s="101" t="s">
        <v>66</v>
      </c>
      <c r="C4" s="31"/>
      <c r="D4" s="36"/>
      <c r="E4" s="113" t="s">
        <v>65</v>
      </c>
      <c r="F4" s="269" t="s">
        <v>57</v>
      </c>
      <c r="G4" s="277" t="s">
        <v>123</v>
      </c>
    </row>
    <row r="5" spans="1:19" ht="15.95" customHeight="1">
      <c r="A5" s="275"/>
      <c r="B5" s="157" t="s">
        <v>69</v>
      </c>
      <c r="C5" s="142" t="s">
        <v>68</v>
      </c>
      <c r="D5" s="142" t="s">
        <v>67</v>
      </c>
      <c r="E5" s="154" t="s">
        <v>70</v>
      </c>
      <c r="F5" s="284"/>
      <c r="G5" s="278"/>
    </row>
    <row r="6" spans="1:19" ht="15.95" customHeight="1">
      <c r="A6" s="276"/>
      <c r="B6" s="150" t="s">
        <v>142</v>
      </c>
      <c r="C6" s="145" t="s">
        <v>37</v>
      </c>
      <c r="D6" s="151" t="s">
        <v>141</v>
      </c>
      <c r="E6" s="144" t="s">
        <v>71</v>
      </c>
      <c r="F6" s="43" t="s">
        <v>35</v>
      </c>
      <c r="G6" s="279"/>
    </row>
    <row r="7" spans="1:19" ht="15.95" customHeight="1">
      <c r="A7" s="10" t="s">
        <v>54</v>
      </c>
      <c r="B7" s="184">
        <v>8538</v>
      </c>
      <c r="C7" s="185">
        <v>61171</v>
      </c>
      <c r="D7" s="185">
        <v>214997</v>
      </c>
      <c r="E7" s="185">
        <v>403556</v>
      </c>
      <c r="F7" s="186">
        <v>688262</v>
      </c>
      <c r="G7" s="106" t="s">
        <v>53</v>
      </c>
      <c r="I7" s="167"/>
    </row>
    <row r="8" spans="1:19" ht="15.95" customHeight="1">
      <c r="A8" s="11" t="s">
        <v>91</v>
      </c>
      <c r="B8" s="180">
        <v>0</v>
      </c>
      <c r="C8" s="181">
        <v>0</v>
      </c>
      <c r="D8" s="181">
        <v>3373</v>
      </c>
      <c r="E8" s="181">
        <v>0</v>
      </c>
      <c r="F8" s="187">
        <v>3373</v>
      </c>
      <c r="G8" s="107" t="s">
        <v>26</v>
      </c>
      <c r="I8" s="167"/>
    </row>
    <row r="9" spans="1:19" ht="15.95" customHeight="1">
      <c r="A9" s="11" t="s">
        <v>178</v>
      </c>
      <c r="B9" s="180">
        <v>2465</v>
      </c>
      <c r="C9" s="181">
        <v>0</v>
      </c>
      <c r="D9" s="181">
        <v>0</v>
      </c>
      <c r="E9" s="181">
        <v>0</v>
      </c>
      <c r="F9" s="187">
        <v>2465</v>
      </c>
      <c r="G9" s="107" t="s">
        <v>179</v>
      </c>
      <c r="I9" s="167"/>
    </row>
    <row r="10" spans="1:19" ht="15.95" customHeight="1">
      <c r="A10" s="11" t="s">
        <v>90</v>
      </c>
      <c r="B10" s="180">
        <v>0</v>
      </c>
      <c r="C10" s="181">
        <v>0</v>
      </c>
      <c r="D10" s="181">
        <v>4145</v>
      </c>
      <c r="E10" s="181">
        <v>0</v>
      </c>
      <c r="F10" s="187">
        <v>4145</v>
      </c>
      <c r="G10" s="107" t="s">
        <v>32</v>
      </c>
      <c r="I10" s="167"/>
    </row>
    <row r="11" spans="1:19" ht="15.95" customHeight="1">
      <c r="A11" s="11" t="s">
        <v>93</v>
      </c>
      <c r="B11" s="180">
        <v>339</v>
      </c>
      <c r="C11" s="181">
        <v>17028</v>
      </c>
      <c r="D11" s="181">
        <v>2757</v>
      </c>
      <c r="E11" s="181">
        <v>0</v>
      </c>
      <c r="F11" s="187">
        <v>20124</v>
      </c>
      <c r="G11" s="107" t="s">
        <v>34</v>
      </c>
    </row>
    <row r="12" spans="1:19" ht="15.95" customHeight="1">
      <c r="A12" s="11" t="s">
        <v>89</v>
      </c>
      <c r="B12" s="180">
        <v>0</v>
      </c>
      <c r="C12" s="181">
        <v>4545</v>
      </c>
      <c r="D12" s="181">
        <v>35410</v>
      </c>
      <c r="E12" s="181">
        <v>0</v>
      </c>
      <c r="F12" s="187">
        <v>39955</v>
      </c>
      <c r="G12" s="107" t="s">
        <v>31</v>
      </c>
    </row>
    <row r="13" spans="1:19" ht="15.95" customHeight="1">
      <c r="A13" s="11" t="s">
        <v>92</v>
      </c>
      <c r="B13" s="180">
        <v>0</v>
      </c>
      <c r="C13" s="181">
        <v>1312</v>
      </c>
      <c r="D13" s="181">
        <v>45921</v>
      </c>
      <c r="E13" s="181">
        <v>0</v>
      </c>
      <c r="F13" s="187">
        <v>47233</v>
      </c>
      <c r="G13" s="107" t="s">
        <v>30</v>
      </c>
    </row>
    <row r="14" spans="1:19" ht="15.95" customHeight="1">
      <c r="A14" s="11" t="s">
        <v>56</v>
      </c>
      <c r="B14" s="180">
        <v>0</v>
      </c>
      <c r="C14" s="181">
        <v>15353</v>
      </c>
      <c r="D14" s="181">
        <v>120164</v>
      </c>
      <c r="E14" s="181">
        <v>1437</v>
      </c>
      <c r="F14" s="187">
        <v>136954</v>
      </c>
      <c r="G14" s="107" t="s">
        <v>55</v>
      </c>
    </row>
    <row r="15" spans="1:19" ht="15.95" customHeight="1">
      <c r="A15" s="11" t="s">
        <v>95</v>
      </c>
      <c r="B15" s="180">
        <v>4853</v>
      </c>
      <c r="C15" s="181">
        <v>0</v>
      </c>
      <c r="D15" s="181">
        <v>0</v>
      </c>
      <c r="E15" s="181">
        <v>2560</v>
      </c>
      <c r="F15" s="187">
        <v>7413</v>
      </c>
      <c r="G15" s="107" t="s">
        <v>96</v>
      </c>
    </row>
    <row r="16" spans="1:19" ht="15.95" customHeight="1">
      <c r="A16" s="11" t="s">
        <v>94</v>
      </c>
      <c r="B16" s="180">
        <v>437</v>
      </c>
      <c r="C16" s="181">
        <v>0</v>
      </c>
      <c r="D16" s="181">
        <v>0</v>
      </c>
      <c r="E16" s="181">
        <v>315739</v>
      </c>
      <c r="F16" s="187">
        <v>316176</v>
      </c>
      <c r="G16" s="107" t="s">
        <v>28</v>
      </c>
    </row>
    <row r="17" spans="1:19" ht="15.95" customHeight="1">
      <c r="A17" s="13" t="s">
        <v>143</v>
      </c>
      <c r="B17" s="180">
        <v>0</v>
      </c>
      <c r="C17" s="181">
        <v>0</v>
      </c>
      <c r="D17" s="181">
        <v>0</v>
      </c>
      <c r="E17" s="181">
        <v>232093</v>
      </c>
      <c r="F17" s="187">
        <v>232093</v>
      </c>
      <c r="G17" s="110" t="s">
        <v>9</v>
      </c>
    </row>
    <row r="18" spans="1:19" ht="15.95" customHeight="1">
      <c r="A18" s="13" t="s">
        <v>144</v>
      </c>
      <c r="B18" s="180">
        <v>437</v>
      </c>
      <c r="C18" s="181">
        <v>0</v>
      </c>
      <c r="D18" s="181">
        <v>0</v>
      </c>
      <c r="E18" s="181">
        <v>83646</v>
      </c>
      <c r="F18" s="187">
        <v>84083</v>
      </c>
      <c r="G18" s="110" t="s">
        <v>10</v>
      </c>
    </row>
    <row r="19" spans="1:19" ht="15.95" customHeight="1">
      <c r="A19" s="11" t="s">
        <v>88</v>
      </c>
      <c r="B19" s="180">
        <v>444</v>
      </c>
      <c r="C19" s="181">
        <v>7122</v>
      </c>
      <c r="D19" s="181">
        <v>0</v>
      </c>
      <c r="E19" s="181">
        <v>81678</v>
      </c>
      <c r="F19" s="187">
        <v>89244</v>
      </c>
      <c r="G19" s="107" t="s">
        <v>27</v>
      </c>
    </row>
    <row r="20" spans="1:19" ht="20.25">
      <c r="A20" s="14" t="s">
        <v>87</v>
      </c>
      <c r="B20" s="182">
        <v>0</v>
      </c>
      <c r="C20" s="183">
        <v>15811</v>
      </c>
      <c r="D20" s="183">
        <v>3227</v>
      </c>
      <c r="E20" s="183">
        <v>2142</v>
      </c>
      <c r="F20" s="188">
        <v>21180</v>
      </c>
      <c r="G20" s="108" t="s">
        <v>29</v>
      </c>
    </row>
    <row r="21" spans="1:19" s="28" customFormat="1" ht="111.75" customHeight="1">
      <c r="A21" s="314" t="s">
        <v>276</v>
      </c>
      <c r="B21" s="285"/>
      <c r="C21" s="285"/>
      <c r="D21" s="324"/>
      <c r="E21" s="288" t="s">
        <v>222</v>
      </c>
      <c r="F21" s="288"/>
      <c r="G21" s="312"/>
      <c r="H21" s="26"/>
      <c r="I21" s="17"/>
      <c r="J21" s="18"/>
      <c r="K21" s="18"/>
      <c r="L21" s="18"/>
      <c r="M21" s="18"/>
      <c r="N21" s="18"/>
      <c r="O21" s="18"/>
      <c r="P21" s="18"/>
      <c r="Q21" s="17"/>
      <c r="R21" s="17"/>
      <c r="S21" s="17"/>
    </row>
  </sheetData>
  <mergeCells count="7">
    <mergeCell ref="A21:D21"/>
    <mergeCell ref="E21:G21"/>
    <mergeCell ref="A1:G1"/>
    <mergeCell ref="A2:G2"/>
    <mergeCell ref="G4:G6"/>
    <mergeCell ref="A4:A6"/>
    <mergeCell ref="F4:F5"/>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7.85546875" style="3" customWidth="1"/>
    <col min="2" max="2" width="15.140625" style="3" customWidth="1"/>
    <col min="3" max="3" width="11.5703125" style="3" customWidth="1"/>
    <col min="4" max="4" width="11" style="3" customWidth="1"/>
    <col min="5" max="5" width="11.28515625" style="3" customWidth="1"/>
    <col min="6" max="6" width="10.140625" style="3" customWidth="1"/>
    <col min="7" max="7" width="9.7109375" style="3" customWidth="1"/>
    <col min="8" max="8" width="9.85546875" style="3" customWidth="1"/>
    <col min="9" max="9" width="9.7109375" style="3" customWidth="1"/>
    <col min="10" max="10" width="9.28515625" style="3" customWidth="1"/>
    <col min="11" max="11" width="22.28515625" style="3" customWidth="1"/>
    <col min="12" max="19" width="8" style="3"/>
    <col min="20" max="16384" width="8" style="24"/>
  </cols>
  <sheetData>
    <row r="1" spans="1:19" s="2" customFormat="1" ht="19.5" customHeight="1">
      <c r="A1" s="286" t="s">
        <v>260</v>
      </c>
      <c r="B1" s="286"/>
      <c r="C1" s="286"/>
      <c r="D1" s="286"/>
      <c r="E1" s="286"/>
      <c r="F1" s="286"/>
      <c r="G1" s="286"/>
      <c r="H1" s="286"/>
      <c r="I1" s="286"/>
      <c r="J1" s="286"/>
      <c r="K1" s="286"/>
      <c r="L1" s="1"/>
      <c r="M1" s="1"/>
      <c r="N1" s="1"/>
      <c r="O1" s="1"/>
      <c r="P1" s="1"/>
      <c r="Q1" s="1"/>
      <c r="R1" s="1"/>
      <c r="S1" s="1"/>
    </row>
    <row r="2" spans="1:19" s="21" customFormat="1" ht="19.5" customHeight="1">
      <c r="A2" s="260" t="s">
        <v>261</v>
      </c>
      <c r="B2" s="260"/>
      <c r="C2" s="260"/>
      <c r="D2" s="260"/>
      <c r="E2" s="260"/>
      <c r="F2" s="260"/>
      <c r="G2" s="260"/>
      <c r="H2" s="260"/>
      <c r="I2" s="260"/>
      <c r="J2" s="260"/>
      <c r="K2" s="260"/>
      <c r="L2" s="20"/>
      <c r="M2" s="20"/>
      <c r="N2" s="20"/>
      <c r="O2" s="20"/>
      <c r="P2" s="20"/>
      <c r="Q2" s="20"/>
      <c r="R2" s="20"/>
      <c r="S2" s="20"/>
    </row>
    <row r="3" spans="1:19" s="22" customFormat="1" ht="6" customHeight="1">
      <c r="A3" s="5"/>
      <c r="B3" s="5"/>
      <c r="C3" s="5"/>
      <c r="D3" s="5"/>
      <c r="E3" s="5"/>
      <c r="F3" s="5"/>
      <c r="G3" s="5"/>
      <c r="H3" s="5"/>
      <c r="I3" s="5"/>
      <c r="J3" s="5"/>
      <c r="K3" s="5"/>
      <c r="L3" s="7"/>
      <c r="M3" s="7"/>
      <c r="N3" s="7"/>
      <c r="O3" s="7"/>
      <c r="P3" s="7"/>
      <c r="Q3" s="7"/>
      <c r="R3" s="7"/>
      <c r="S3" s="7"/>
    </row>
    <row r="4" spans="1:19" ht="16.5" customHeight="1">
      <c r="A4" s="274" t="s">
        <v>124</v>
      </c>
      <c r="B4" s="331" t="s">
        <v>11</v>
      </c>
      <c r="C4" s="332"/>
      <c r="D4" s="332"/>
      <c r="E4" s="332"/>
      <c r="F4" s="31"/>
      <c r="G4" s="341" t="s">
        <v>12</v>
      </c>
      <c r="H4" s="341"/>
      <c r="I4" s="342"/>
      <c r="J4" s="269" t="s">
        <v>57</v>
      </c>
      <c r="K4" s="318" t="s">
        <v>123</v>
      </c>
    </row>
    <row r="5" spans="1:19" ht="16.5" customHeight="1">
      <c r="A5" s="275"/>
      <c r="B5" s="32" t="s">
        <v>145</v>
      </c>
      <c r="C5" s="343" t="s">
        <v>181</v>
      </c>
      <c r="D5" s="343" t="s">
        <v>132</v>
      </c>
      <c r="E5" s="343" t="s">
        <v>16</v>
      </c>
      <c r="F5" s="343" t="s">
        <v>15</v>
      </c>
      <c r="G5" s="343" t="s">
        <v>14</v>
      </c>
      <c r="H5" s="343" t="s">
        <v>13</v>
      </c>
      <c r="I5" s="34" t="s">
        <v>99</v>
      </c>
      <c r="J5" s="284"/>
      <c r="K5" s="319"/>
    </row>
    <row r="6" spans="1:19" ht="16.5" customHeight="1">
      <c r="A6" s="276"/>
      <c r="B6" s="112" t="s">
        <v>125</v>
      </c>
      <c r="C6" s="344"/>
      <c r="D6" s="344"/>
      <c r="E6" s="344"/>
      <c r="F6" s="344"/>
      <c r="G6" s="344"/>
      <c r="H6" s="344"/>
      <c r="I6" s="136" t="s">
        <v>180</v>
      </c>
      <c r="J6" s="43" t="s">
        <v>35</v>
      </c>
      <c r="K6" s="320"/>
    </row>
    <row r="7" spans="1:19" ht="15.95" customHeight="1">
      <c r="A7" s="10" t="s">
        <v>54</v>
      </c>
      <c r="B7" s="184">
        <v>12</v>
      </c>
      <c r="C7" s="185">
        <v>8</v>
      </c>
      <c r="D7" s="185">
        <v>13</v>
      </c>
      <c r="E7" s="185">
        <v>28</v>
      </c>
      <c r="F7" s="185">
        <v>20</v>
      </c>
      <c r="G7" s="185">
        <v>33</v>
      </c>
      <c r="H7" s="185">
        <v>25</v>
      </c>
      <c r="I7" s="185">
        <v>12</v>
      </c>
      <c r="J7" s="186">
        <v>151</v>
      </c>
      <c r="K7" s="106" t="s">
        <v>53</v>
      </c>
    </row>
    <row r="8" spans="1:19" ht="15.95" customHeight="1">
      <c r="A8" s="11" t="s">
        <v>91</v>
      </c>
      <c r="B8" s="180">
        <v>0</v>
      </c>
      <c r="C8" s="181">
        <v>0</v>
      </c>
      <c r="D8" s="181">
        <v>0</v>
      </c>
      <c r="E8" s="181">
        <v>4</v>
      </c>
      <c r="F8" s="181">
        <v>1</v>
      </c>
      <c r="G8" s="181">
        <v>0</v>
      </c>
      <c r="H8" s="181">
        <v>0</v>
      </c>
      <c r="I8" s="181">
        <v>0</v>
      </c>
      <c r="J8" s="187">
        <v>5</v>
      </c>
      <c r="K8" s="107" t="s">
        <v>26</v>
      </c>
    </row>
    <row r="9" spans="1:19" ht="15.95" customHeight="1">
      <c r="A9" s="11" t="s">
        <v>178</v>
      </c>
      <c r="B9" s="180">
        <v>0</v>
      </c>
      <c r="C9" s="181">
        <v>2</v>
      </c>
      <c r="D9" s="181">
        <v>5</v>
      </c>
      <c r="E9" s="181">
        <v>0</v>
      </c>
      <c r="F9" s="181">
        <v>0</v>
      </c>
      <c r="G9" s="181">
        <v>0</v>
      </c>
      <c r="H9" s="181">
        <v>0</v>
      </c>
      <c r="I9" s="181">
        <v>0</v>
      </c>
      <c r="J9" s="187">
        <v>7</v>
      </c>
      <c r="K9" s="107" t="s">
        <v>179</v>
      </c>
    </row>
    <row r="10" spans="1:19" ht="15.95" customHeight="1">
      <c r="A10" s="11" t="s">
        <v>90</v>
      </c>
      <c r="B10" s="180">
        <v>0</v>
      </c>
      <c r="C10" s="181">
        <v>0</v>
      </c>
      <c r="D10" s="181">
        <v>0</v>
      </c>
      <c r="E10" s="181">
        <v>3</v>
      </c>
      <c r="F10" s="181">
        <v>0</v>
      </c>
      <c r="G10" s="181">
        <v>0</v>
      </c>
      <c r="H10" s="181">
        <v>0</v>
      </c>
      <c r="I10" s="181">
        <v>0</v>
      </c>
      <c r="J10" s="187">
        <v>3</v>
      </c>
      <c r="K10" s="107" t="s">
        <v>32</v>
      </c>
    </row>
    <row r="11" spans="1:19" ht="15.95" customHeight="1">
      <c r="A11" s="11" t="s">
        <v>93</v>
      </c>
      <c r="B11" s="180">
        <v>0</v>
      </c>
      <c r="C11" s="181">
        <v>1</v>
      </c>
      <c r="D11" s="181">
        <v>0</v>
      </c>
      <c r="E11" s="181">
        <v>2</v>
      </c>
      <c r="F11" s="181">
        <v>1</v>
      </c>
      <c r="G11" s="181">
        <v>8</v>
      </c>
      <c r="H11" s="181">
        <v>1</v>
      </c>
      <c r="I11" s="181">
        <v>0</v>
      </c>
      <c r="J11" s="187">
        <v>13</v>
      </c>
      <c r="K11" s="107" t="s">
        <v>34</v>
      </c>
    </row>
    <row r="12" spans="1:19" ht="15.95" customHeight="1">
      <c r="A12" s="11" t="s">
        <v>89</v>
      </c>
      <c r="B12" s="180">
        <v>0</v>
      </c>
      <c r="C12" s="181">
        <v>0</v>
      </c>
      <c r="D12" s="181">
        <v>4</v>
      </c>
      <c r="E12" s="181">
        <v>3</v>
      </c>
      <c r="F12" s="181">
        <v>1</v>
      </c>
      <c r="G12" s="181">
        <v>0</v>
      </c>
      <c r="H12" s="181">
        <v>0</v>
      </c>
      <c r="I12" s="181">
        <v>0</v>
      </c>
      <c r="J12" s="187">
        <v>8</v>
      </c>
      <c r="K12" s="107" t="s">
        <v>31</v>
      </c>
    </row>
    <row r="13" spans="1:19" ht="15.95" customHeight="1">
      <c r="A13" s="11" t="s">
        <v>92</v>
      </c>
      <c r="B13" s="180">
        <v>0</v>
      </c>
      <c r="C13" s="181">
        <v>0</v>
      </c>
      <c r="D13" s="181">
        <v>0</v>
      </c>
      <c r="E13" s="181">
        <v>6</v>
      </c>
      <c r="F13" s="181">
        <v>6</v>
      </c>
      <c r="G13" s="181">
        <v>1</v>
      </c>
      <c r="H13" s="181">
        <v>0</v>
      </c>
      <c r="I13" s="181">
        <v>0</v>
      </c>
      <c r="J13" s="187">
        <v>13</v>
      </c>
      <c r="K13" s="107" t="s">
        <v>30</v>
      </c>
    </row>
    <row r="14" spans="1:19" ht="15.95" customHeight="1">
      <c r="A14" s="11" t="s">
        <v>56</v>
      </c>
      <c r="B14" s="180">
        <v>0</v>
      </c>
      <c r="C14" s="181">
        <v>0</v>
      </c>
      <c r="D14" s="181">
        <v>3</v>
      </c>
      <c r="E14" s="181">
        <v>7</v>
      </c>
      <c r="F14" s="181">
        <v>5</v>
      </c>
      <c r="G14" s="181">
        <v>5</v>
      </c>
      <c r="H14" s="181">
        <v>3</v>
      </c>
      <c r="I14" s="181">
        <v>3</v>
      </c>
      <c r="J14" s="187">
        <v>26</v>
      </c>
      <c r="K14" s="107" t="s">
        <v>55</v>
      </c>
    </row>
    <row r="15" spans="1:19" ht="15.95" customHeight="1">
      <c r="A15" s="11" t="s">
        <v>95</v>
      </c>
      <c r="B15" s="180">
        <v>9</v>
      </c>
      <c r="C15" s="181">
        <v>5</v>
      </c>
      <c r="D15" s="181">
        <v>1</v>
      </c>
      <c r="E15" s="181">
        <v>2</v>
      </c>
      <c r="F15" s="181">
        <v>0</v>
      </c>
      <c r="G15" s="181">
        <v>0</v>
      </c>
      <c r="H15" s="181">
        <v>0</v>
      </c>
      <c r="I15" s="181">
        <v>0</v>
      </c>
      <c r="J15" s="187">
        <v>17</v>
      </c>
      <c r="K15" s="107" t="s">
        <v>96</v>
      </c>
    </row>
    <row r="16" spans="1:19" ht="15.95" customHeight="1">
      <c r="A16" s="11" t="s">
        <v>94</v>
      </c>
      <c r="B16" s="180">
        <f>SUM(B17:B18)</f>
        <v>1</v>
      </c>
      <c r="C16" s="181">
        <f t="shared" ref="C16:J16" si="0">SUM(C17:C18)</f>
        <v>0</v>
      </c>
      <c r="D16" s="181">
        <f t="shared" si="0"/>
        <v>0</v>
      </c>
      <c r="E16" s="181">
        <f t="shared" si="0"/>
        <v>1</v>
      </c>
      <c r="F16" s="181">
        <f t="shared" si="0"/>
        <v>3</v>
      </c>
      <c r="G16" s="181">
        <f t="shared" si="0"/>
        <v>7</v>
      </c>
      <c r="H16" s="181">
        <f t="shared" si="0"/>
        <v>6</v>
      </c>
      <c r="I16" s="181">
        <f t="shared" si="0"/>
        <v>8</v>
      </c>
      <c r="J16" s="187">
        <f t="shared" si="0"/>
        <v>26</v>
      </c>
      <c r="K16" s="107" t="s">
        <v>28</v>
      </c>
    </row>
    <row r="17" spans="1:19" ht="15.95" customHeight="1">
      <c r="A17" s="13" t="s">
        <v>143</v>
      </c>
      <c r="B17" s="180">
        <v>0</v>
      </c>
      <c r="C17" s="181">
        <v>0</v>
      </c>
      <c r="D17" s="181">
        <v>0</v>
      </c>
      <c r="E17" s="181">
        <v>0</v>
      </c>
      <c r="F17" s="181">
        <v>0</v>
      </c>
      <c r="G17" s="181">
        <v>4</v>
      </c>
      <c r="H17" s="181">
        <v>4</v>
      </c>
      <c r="I17" s="181">
        <v>8</v>
      </c>
      <c r="J17" s="187">
        <v>16</v>
      </c>
      <c r="K17" s="110" t="s">
        <v>9</v>
      </c>
    </row>
    <row r="18" spans="1:19" ht="15.95" customHeight="1">
      <c r="A18" s="13" t="s">
        <v>144</v>
      </c>
      <c r="B18" s="180">
        <v>1</v>
      </c>
      <c r="C18" s="181">
        <v>0</v>
      </c>
      <c r="D18" s="181">
        <v>0</v>
      </c>
      <c r="E18" s="181">
        <v>1</v>
      </c>
      <c r="F18" s="181">
        <v>3</v>
      </c>
      <c r="G18" s="181">
        <v>3</v>
      </c>
      <c r="H18" s="181">
        <v>2</v>
      </c>
      <c r="I18" s="181">
        <v>0</v>
      </c>
      <c r="J18" s="187">
        <v>10</v>
      </c>
      <c r="K18" s="110" t="s">
        <v>10</v>
      </c>
    </row>
    <row r="19" spans="1:19" ht="15.95" customHeight="1">
      <c r="A19" s="11" t="s">
        <v>88</v>
      </c>
      <c r="B19" s="180">
        <v>2</v>
      </c>
      <c r="C19" s="181">
        <v>0</v>
      </c>
      <c r="D19" s="181">
        <v>0</v>
      </c>
      <c r="E19" s="181">
        <v>0</v>
      </c>
      <c r="F19" s="181">
        <v>1</v>
      </c>
      <c r="G19" s="181">
        <v>2</v>
      </c>
      <c r="H19" s="181">
        <v>8</v>
      </c>
      <c r="I19" s="181">
        <v>0</v>
      </c>
      <c r="J19" s="187">
        <v>13</v>
      </c>
      <c r="K19" s="107" t="s">
        <v>27</v>
      </c>
    </row>
    <row r="20" spans="1:19" ht="20.25">
      <c r="A20" s="14" t="s">
        <v>87</v>
      </c>
      <c r="B20" s="182">
        <v>0</v>
      </c>
      <c r="C20" s="183">
        <v>0</v>
      </c>
      <c r="D20" s="183">
        <v>0</v>
      </c>
      <c r="E20" s="183">
        <v>0</v>
      </c>
      <c r="F20" s="183">
        <v>2</v>
      </c>
      <c r="G20" s="183">
        <v>10</v>
      </c>
      <c r="H20" s="183">
        <v>7</v>
      </c>
      <c r="I20" s="183">
        <v>1</v>
      </c>
      <c r="J20" s="188">
        <v>20</v>
      </c>
      <c r="K20" s="108" t="s">
        <v>29</v>
      </c>
    </row>
    <row r="21" spans="1:19" s="28" customFormat="1" ht="25.5" customHeight="1">
      <c r="A21" s="314" t="s">
        <v>272</v>
      </c>
      <c r="B21" s="314"/>
      <c r="C21" s="314"/>
      <c r="D21" s="345"/>
      <c r="E21" s="345"/>
      <c r="F21" s="312" t="s">
        <v>218</v>
      </c>
      <c r="G21" s="312"/>
      <c r="H21" s="312"/>
      <c r="I21" s="312"/>
      <c r="J21" s="312"/>
      <c r="K21" s="312"/>
      <c r="L21" s="26"/>
      <c r="M21" s="18"/>
      <c r="N21" s="18"/>
      <c r="O21" s="18"/>
      <c r="P21" s="18"/>
      <c r="Q21" s="18"/>
      <c r="R21" s="18"/>
      <c r="S21" s="18"/>
    </row>
  </sheetData>
  <mergeCells count="15">
    <mergeCell ref="A1:K1"/>
    <mergeCell ref="A2:K2"/>
    <mergeCell ref="F21:K21"/>
    <mergeCell ref="K4:K6"/>
    <mergeCell ref="G4:I4"/>
    <mergeCell ref="J4:J5"/>
    <mergeCell ref="E5:E6"/>
    <mergeCell ref="F5:F6"/>
    <mergeCell ref="G5:G6"/>
    <mergeCell ref="H5:H6"/>
    <mergeCell ref="A4:A6"/>
    <mergeCell ref="B4:E4"/>
    <mergeCell ref="C5:C6"/>
    <mergeCell ref="D5:D6"/>
    <mergeCell ref="A21:E21"/>
  </mergeCells>
  <phoneticPr fontId="13" type="noConversion"/>
  <printOptions horizontalCentered="1" gridLinesSet="0"/>
  <pageMargins left="0.59055118110236227" right="0.59055118110236227" top="0.78740157480314965" bottom="0.59055118110236227" header="0.39370078740157483" footer="0.39370078740157483"/>
  <pageSetup paperSize="9" scale="99"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ignoredErrors>
    <ignoredError sqref="B16:J1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8.140625" style="3" customWidth="1"/>
    <col min="2" max="2" width="20.5703125" style="3" customWidth="1"/>
    <col min="3" max="3" width="16.42578125" style="3" customWidth="1"/>
    <col min="4" max="4" width="12" style="3" customWidth="1"/>
    <col min="5" max="5" width="24.28515625" style="3" customWidth="1"/>
    <col min="6" max="11" width="8" style="3"/>
    <col min="12" max="16384" width="8" style="4"/>
  </cols>
  <sheetData>
    <row r="1" spans="1:11" s="2" customFormat="1" ht="18.75" customHeight="1">
      <c r="A1" s="271" t="s">
        <v>228</v>
      </c>
      <c r="B1" s="271"/>
      <c r="C1" s="271"/>
      <c r="D1" s="271"/>
      <c r="E1" s="259"/>
      <c r="F1" s="1"/>
      <c r="G1" s="1"/>
      <c r="H1" s="1"/>
      <c r="I1" s="1"/>
      <c r="J1" s="1"/>
      <c r="K1" s="1"/>
    </row>
    <row r="2" spans="1:11" ht="30.75" customHeight="1">
      <c r="A2" s="272" t="s">
        <v>227</v>
      </c>
      <c r="B2" s="273"/>
      <c r="C2" s="273"/>
      <c r="D2" s="273"/>
      <c r="E2" s="273"/>
    </row>
    <row r="3" spans="1:11" s="8" customFormat="1" ht="6" customHeight="1">
      <c r="A3" s="5"/>
      <c r="B3" s="6"/>
      <c r="C3" s="6"/>
      <c r="D3" s="6"/>
      <c r="E3" s="6"/>
      <c r="F3" s="7"/>
      <c r="G3" s="7"/>
      <c r="H3" s="7"/>
      <c r="I3" s="7"/>
      <c r="J3" s="7"/>
      <c r="K3" s="7"/>
    </row>
    <row r="4" spans="1:11" ht="19.5" customHeight="1">
      <c r="A4" s="274" t="s">
        <v>124</v>
      </c>
      <c r="B4" s="101" t="s">
        <v>58</v>
      </c>
      <c r="C4" s="161" t="s">
        <v>5</v>
      </c>
      <c r="D4" s="269" t="s">
        <v>57</v>
      </c>
      <c r="E4" s="277" t="s">
        <v>123</v>
      </c>
    </row>
    <row r="5" spans="1:11" ht="33" customHeight="1">
      <c r="A5" s="275"/>
      <c r="B5" s="9" t="s">
        <v>200</v>
      </c>
      <c r="C5" s="135" t="s">
        <v>203</v>
      </c>
      <c r="D5" s="270"/>
      <c r="E5" s="278"/>
    </row>
    <row r="6" spans="1:11" ht="34.5" customHeight="1">
      <c r="A6" s="276"/>
      <c r="B6" s="136" t="s">
        <v>201</v>
      </c>
      <c r="C6" s="136" t="s">
        <v>202</v>
      </c>
      <c r="D6" s="137" t="s">
        <v>35</v>
      </c>
      <c r="E6" s="279"/>
    </row>
    <row r="7" spans="1:11" ht="15.95" customHeight="1">
      <c r="A7" s="10" t="s">
        <v>54</v>
      </c>
      <c r="B7" s="184">
        <v>126</v>
      </c>
      <c r="C7" s="185">
        <v>25</v>
      </c>
      <c r="D7" s="186">
        <v>151</v>
      </c>
      <c r="E7" s="106" t="s">
        <v>53</v>
      </c>
    </row>
    <row r="8" spans="1:11" ht="15.95" customHeight="1">
      <c r="A8" s="11" t="s">
        <v>91</v>
      </c>
      <c r="B8" s="180">
        <v>5</v>
      </c>
      <c r="C8" s="181">
        <v>0</v>
      </c>
      <c r="D8" s="187">
        <v>5</v>
      </c>
      <c r="E8" s="107" t="s">
        <v>26</v>
      </c>
    </row>
    <row r="9" spans="1:11" ht="15.95" customHeight="1">
      <c r="A9" s="11" t="s">
        <v>178</v>
      </c>
      <c r="B9" s="180">
        <v>7</v>
      </c>
      <c r="C9" s="181">
        <v>0</v>
      </c>
      <c r="D9" s="187">
        <v>7</v>
      </c>
      <c r="E9" s="107" t="s">
        <v>179</v>
      </c>
    </row>
    <row r="10" spans="1:11" ht="15.95" customHeight="1">
      <c r="A10" s="11" t="s">
        <v>90</v>
      </c>
      <c r="B10" s="180">
        <v>3</v>
      </c>
      <c r="C10" s="181">
        <v>0</v>
      </c>
      <c r="D10" s="187">
        <v>3</v>
      </c>
      <c r="E10" s="107" t="s">
        <v>32</v>
      </c>
    </row>
    <row r="11" spans="1:11" ht="15.95" customHeight="1">
      <c r="A11" s="11" t="s">
        <v>93</v>
      </c>
      <c r="B11" s="180">
        <v>13</v>
      </c>
      <c r="C11" s="181">
        <v>0</v>
      </c>
      <c r="D11" s="187">
        <v>13</v>
      </c>
      <c r="E11" s="107" t="s">
        <v>34</v>
      </c>
    </row>
    <row r="12" spans="1:11" ht="15.95" customHeight="1">
      <c r="A12" s="11" t="s">
        <v>89</v>
      </c>
      <c r="B12" s="180">
        <v>7</v>
      </c>
      <c r="C12" s="181">
        <v>1</v>
      </c>
      <c r="D12" s="187">
        <v>8</v>
      </c>
      <c r="E12" s="107" t="s">
        <v>31</v>
      </c>
    </row>
    <row r="13" spans="1:11" ht="15.95" customHeight="1">
      <c r="A13" s="11" t="s">
        <v>92</v>
      </c>
      <c r="B13" s="180">
        <v>13</v>
      </c>
      <c r="C13" s="181">
        <v>0</v>
      </c>
      <c r="D13" s="187">
        <v>13</v>
      </c>
      <c r="E13" s="107" t="s">
        <v>30</v>
      </c>
    </row>
    <row r="14" spans="1:11" ht="15.95" customHeight="1">
      <c r="A14" s="11" t="s">
        <v>56</v>
      </c>
      <c r="B14" s="180">
        <v>20</v>
      </c>
      <c r="C14" s="181">
        <v>6</v>
      </c>
      <c r="D14" s="187">
        <v>26</v>
      </c>
      <c r="E14" s="107" t="s">
        <v>55</v>
      </c>
    </row>
    <row r="15" spans="1:11" ht="15.95" customHeight="1">
      <c r="A15" s="11" t="s">
        <v>95</v>
      </c>
      <c r="B15" s="180">
        <v>17</v>
      </c>
      <c r="C15" s="181">
        <v>0</v>
      </c>
      <c r="D15" s="187">
        <v>17</v>
      </c>
      <c r="E15" s="107" t="s">
        <v>96</v>
      </c>
    </row>
    <row r="16" spans="1:11" ht="15.95" customHeight="1">
      <c r="A16" s="11" t="s">
        <v>94</v>
      </c>
      <c r="B16" s="180">
        <v>10</v>
      </c>
      <c r="C16" s="181">
        <v>16</v>
      </c>
      <c r="D16" s="187">
        <v>26</v>
      </c>
      <c r="E16" s="107" t="s">
        <v>28</v>
      </c>
    </row>
    <row r="17" spans="1:11" ht="15.95" customHeight="1">
      <c r="A17" s="13" t="s">
        <v>143</v>
      </c>
      <c r="B17" s="180">
        <v>0</v>
      </c>
      <c r="C17" s="181">
        <v>16</v>
      </c>
      <c r="D17" s="187">
        <v>16</v>
      </c>
      <c r="E17" s="110" t="s">
        <v>9</v>
      </c>
    </row>
    <row r="18" spans="1:11" ht="15.95" customHeight="1">
      <c r="A18" s="13" t="s">
        <v>144</v>
      </c>
      <c r="B18" s="180">
        <v>10</v>
      </c>
      <c r="C18" s="181">
        <v>0</v>
      </c>
      <c r="D18" s="187">
        <v>10</v>
      </c>
      <c r="E18" s="110" t="s">
        <v>10</v>
      </c>
    </row>
    <row r="19" spans="1:11" ht="15.95" customHeight="1">
      <c r="A19" s="11" t="s">
        <v>88</v>
      </c>
      <c r="B19" s="180">
        <v>13</v>
      </c>
      <c r="C19" s="181">
        <v>0</v>
      </c>
      <c r="D19" s="187">
        <v>13</v>
      </c>
      <c r="E19" s="107" t="s">
        <v>27</v>
      </c>
    </row>
    <row r="20" spans="1:11" ht="20.25">
      <c r="A20" s="14" t="s">
        <v>87</v>
      </c>
      <c r="B20" s="182">
        <v>18</v>
      </c>
      <c r="C20" s="183">
        <v>2</v>
      </c>
      <c r="D20" s="188">
        <v>20</v>
      </c>
      <c r="E20" s="108" t="s">
        <v>29</v>
      </c>
    </row>
    <row r="21" spans="1:11" s="19" customFormat="1" ht="36.75" customHeight="1">
      <c r="A21" s="267" t="s">
        <v>272</v>
      </c>
      <c r="B21" s="267"/>
      <c r="C21" s="268" t="s">
        <v>218</v>
      </c>
      <c r="D21" s="268"/>
      <c r="E21" s="268"/>
      <c r="F21" s="18"/>
      <c r="G21" s="17"/>
      <c r="H21" s="17"/>
      <c r="I21" s="17"/>
      <c r="J21" s="17"/>
      <c r="K21" s="17"/>
    </row>
  </sheetData>
  <mergeCells count="7">
    <mergeCell ref="A21:B21"/>
    <mergeCell ref="C21:E21"/>
    <mergeCell ref="D4:D5"/>
    <mergeCell ref="A1:E1"/>
    <mergeCell ref="A2:E2"/>
    <mergeCell ref="A4:A6"/>
    <mergeCell ref="E4:E6"/>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5.5703125" style="3" customWidth="1"/>
    <col min="2" max="2" width="13.140625" style="3" customWidth="1"/>
    <col min="3" max="3" width="9.7109375" style="3" customWidth="1"/>
    <col min="4" max="4" width="10.28515625" style="3" customWidth="1"/>
    <col min="5" max="5" width="9.5703125" style="3" customWidth="1"/>
    <col min="6" max="6" width="9.7109375" style="3" customWidth="1"/>
    <col min="7" max="8" width="12.140625" style="3" bestFit="1" customWidth="1"/>
    <col min="9" max="9" width="11.140625" style="3" bestFit="1" customWidth="1"/>
    <col min="10" max="10" width="12.42578125" style="3" bestFit="1" customWidth="1"/>
    <col min="11" max="11" width="21.7109375" style="3" customWidth="1"/>
    <col min="12" max="19" width="8" style="3"/>
    <col min="20" max="16384" width="8" style="24"/>
  </cols>
  <sheetData>
    <row r="1" spans="1:19" s="2" customFormat="1" ht="19.5" customHeight="1">
      <c r="A1" s="286" t="s">
        <v>262</v>
      </c>
      <c r="B1" s="286"/>
      <c r="C1" s="286"/>
      <c r="D1" s="286"/>
      <c r="E1" s="286"/>
      <c r="F1" s="286"/>
      <c r="G1" s="286"/>
      <c r="H1" s="286"/>
      <c r="I1" s="286"/>
      <c r="J1" s="286"/>
      <c r="K1" s="286"/>
      <c r="L1" s="1"/>
      <c r="M1" s="1"/>
      <c r="N1" s="1"/>
      <c r="O1" s="1"/>
      <c r="P1" s="1"/>
      <c r="Q1" s="1"/>
      <c r="R1" s="1"/>
      <c r="S1" s="1"/>
    </row>
    <row r="2" spans="1:19" s="21" customFormat="1" ht="19.5" customHeight="1">
      <c r="A2" s="260" t="s">
        <v>263</v>
      </c>
      <c r="B2" s="260"/>
      <c r="C2" s="260"/>
      <c r="D2" s="260"/>
      <c r="E2" s="260"/>
      <c r="F2" s="260"/>
      <c r="G2" s="260"/>
      <c r="H2" s="260"/>
      <c r="I2" s="260"/>
      <c r="J2" s="260"/>
      <c r="K2" s="260"/>
      <c r="L2" s="20"/>
      <c r="M2" s="20"/>
      <c r="N2" s="20"/>
      <c r="O2" s="20"/>
      <c r="P2" s="20"/>
      <c r="Q2" s="20"/>
      <c r="R2" s="20"/>
      <c r="S2" s="20"/>
    </row>
    <row r="3" spans="1:19" s="22" customFormat="1" ht="6" customHeight="1">
      <c r="A3" s="5"/>
      <c r="B3" s="5"/>
      <c r="C3" s="5"/>
      <c r="D3" s="5"/>
      <c r="E3" s="5"/>
      <c r="F3" s="5"/>
      <c r="G3" s="5"/>
      <c r="H3" s="5"/>
      <c r="I3" s="5"/>
      <c r="J3" s="5"/>
      <c r="K3" s="5"/>
      <c r="L3" s="7"/>
      <c r="M3" s="7"/>
      <c r="N3" s="7"/>
      <c r="O3" s="7"/>
      <c r="P3" s="7"/>
      <c r="Q3" s="7"/>
      <c r="R3" s="7"/>
      <c r="S3" s="7"/>
    </row>
    <row r="4" spans="1:19" ht="15.95" customHeight="1">
      <c r="A4" s="274" t="s">
        <v>124</v>
      </c>
      <c r="B4" s="331" t="s">
        <v>11</v>
      </c>
      <c r="C4" s="332"/>
      <c r="D4" s="332"/>
      <c r="E4" s="332"/>
      <c r="F4" s="31"/>
      <c r="G4" s="341" t="s">
        <v>12</v>
      </c>
      <c r="H4" s="341"/>
      <c r="I4" s="342"/>
      <c r="J4" s="269" t="s">
        <v>57</v>
      </c>
      <c r="K4" s="277" t="s">
        <v>123</v>
      </c>
    </row>
    <row r="5" spans="1:19" ht="15.95" customHeight="1">
      <c r="A5" s="275"/>
      <c r="B5" s="32" t="s">
        <v>145</v>
      </c>
      <c r="C5" s="343" t="s">
        <v>181</v>
      </c>
      <c r="D5" s="343" t="s">
        <v>17</v>
      </c>
      <c r="E5" s="343" t="s">
        <v>16</v>
      </c>
      <c r="F5" s="343" t="s">
        <v>15</v>
      </c>
      <c r="G5" s="343" t="s">
        <v>14</v>
      </c>
      <c r="H5" s="343" t="s">
        <v>13</v>
      </c>
      <c r="I5" s="33" t="s">
        <v>99</v>
      </c>
      <c r="J5" s="284"/>
      <c r="K5" s="278"/>
    </row>
    <row r="6" spans="1:19" ht="15.95" customHeight="1">
      <c r="A6" s="276"/>
      <c r="B6" s="112" t="s">
        <v>125</v>
      </c>
      <c r="C6" s="344"/>
      <c r="D6" s="344"/>
      <c r="E6" s="344"/>
      <c r="F6" s="344"/>
      <c r="G6" s="344"/>
      <c r="H6" s="344"/>
      <c r="I6" s="136" t="s">
        <v>180</v>
      </c>
      <c r="J6" s="155" t="s">
        <v>35</v>
      </c>
      <c r="K6" s="279"/>
    </row>
    <row r="7" spans="1:19" ht="15.95" customHeight="1">
      <c r="A7" s="10" t="s">
        <v>54</v>
      </c>
      <c r="B7" s="184">
        <v>2868</v>
      </c>
      <c r="C7" s="185">
        <v>2548</v>
      </c>
      <c r="D7" s="185">
        <v>27301</v>
      </c>
      <c r="E7" s="185">
        <v>68581</v>
      </c>
      <c r="F7" s="185">
        <v>92514</v>
      </c>
      <c r="G7" s="185">
        <v>152925</v>
      </c>
      <c r="H7" s="185">
        <v>186293</v>
      </c>
      <c r="I7" s="185">
        <v>155232</v>
      </c>
      <c r="J7" s="186">
        <v>688262</v>
      </c>
      <c r="K7" s="106" t="s">
        <v>53</v>
      </c>
    </row>
    <row r="8" spans="1:19" ht="15.95" customHeight="1">
      <c r="A8" s="11" t="s">
        <v>91</v>
      </c>
      <c r="B8" s="180">
        <v>0</v>
      </c>
      <c r="C8" s="181">
        <v>0</v>
      </c>
      <c r="D8" s="181">
        <v>0</v>
      </c>
      <c r="E8" s="181">
        <v>2412</v>
      </c>
      <c r="F8" s="181">
        <v>961</v>
      </c>
      <c r="G8" s="181">
        <v>0</v>
      </c>
      <c r="H8" s="181">
        <v>0</v>
      </c>
      <c r="I8" s="181">
        <v>0</v>
      </c>
      <c r="J8" s="187">
        <v>3373</v>
      </c>
      <c r="K8" s="109" t="s">
        <v>26</v>
      </c>
    </row>
    <row r="9" spans="1:19" ht="15.95" customHeight="1">
      <c r="A9" s="11" t="s">
        <v>178</v>
      </c>
      <c r="B9" s="180">
        <v>0</v>
      </c>
      <c r="C9" s="181">
        <v>1275</v>
      </c>
      <c r="D9" s="181">
        <v>1190</v>
      </c>
      <c r="E9" s="181">
        <v>0</v>
      </c>
      <c r="F9" s="181">
        <v>0</v>
      </c>
      <c r="G9" s="181">
        <v>0</v>
      </c>
      <c r="H9" s="181">
        <v>0</v>
      </c>
      <c r="I9" s="181">
        <v>0</v>
      </c>
      <c r="J9" s="187">
        <v>2465</v>
      </c>
      <c r="K9" s="109" t="s">
        <v>179</v>
      </c>
    </row>
    <row r="10" spans="1:19" ht="15.95" customHeight="1">
      <c r="A10" s="11" t="s">
        <v>90</v>
      </c>
      <c r="B10" s="180">
        <v>0</v>
      </c>
      <c r="C10" s="181">
        <v>0</v>
      </c>
      <c r="D10" s="181">
        <v>0</v>
      </c>
      <c r="E10" s="181">
        <v>4145</v>
      </c>
      <c r="F10" s="181">
        <v>0</v>
      </c>
      <c r="G10" s="181">
        <v>0</v>
      </c>
      <c r="H10" s="181">
        <v>0</v>
      </c>
      <c r="I10" s="181">
        <v>0</v>
      </c>
      <c r="J10" s="187">
        <v>4145</v>
      </c>
      <c r="K10" s="109" t="s">
        <v>32</v>
      </c>
    </row>
    <row r="11" spans="1:19" ht="15.95" customHeight="1">
      <c r="A11" s="11" t="s">
        <v>93</v>
      </c>
      <c r="B11" s="180">
        <v>0</v>
      </c>
      <c r="C11" s="181">
        <v>173</v>
      </c>
      <c r="D11" s="181">
        <v>0</v>
      </c>
      <c r="E11" s="181">
        <v>1143</v>
      </c>
      <c r="F11" s="181">
        <v>802</v>
      </c>
      <c r="G11" s="181">
        <v>15249</v>
      </c>
      <c r="H11" s="181">
        <v>2757</v>
      </c>
      <c r="I11" s="181">
        <v>0</v>
      </c>
      <c r="J11" s="187">
        <v>20124</v>
      </c>
      <c r="K11" s="109" t="s">
        <v>34</v>
      </c>
    </row>
    <row r="12" spans="1:19" ht="15.95" customHeight="1">
      <c r="A12" s="11" t="s">
        <v>89</v>
      </c>
      <c r="B12" s="180">
        <v>0</v>
      </c>
      <c r="C12" s="181">
        <v>0</v>
      </c>
      <c r="D12" s="181">
        <v>18328</v>
      </c>
      <c r="E12" s="181">
        <v>17082</v>
      </c>
      <c r="F12" s="181">
        <v>4545</v>
      </c>
      <c r="G12" s="181">
        <v>0</v>
      </c>
      <c r="H12" s="181">
        <v>0</v>
      </c>
      <c r="I12" s="181">
        <v>0</v>
      </c>
      <c r="J12" s="187">
        <v>39955</v>
      </c>
      <c r="K12" s="109" t="s">
        <v>31</v>
      </c>
    </row>
    <row r="13" spans="1:19" ht="15.95" customHeight="1">
      <c r="A13" s="11" t="s">
        <v>92</v>
      </c>
      <c r="B13" s="180">
        <v>0</v>
      </c>
      <c r="C13" s="181">
        <v>0</v>
      </c>
      <c r="D13" s="181">
        <v>0</v>
      </c>
      <c r="E13" s="181">
        <v>15125</v>
      </c>
      <c r="F13" s="181">
        <v>30796</v>
      </c>
      <c r="G13" s="181">
        <v>1312</v>
      </c>
      <c r="H13" s="181">
        <v>0</v>
      </c>
      <c r="I13" s="181">
        <v>0</v>
      </c>
      <c r="J13" s="187">
        <v>47233</v>
      </c>
      <c r="K13" s="109" t="s">
        <v>30</v>
      </c>
    </row>
    <row r="14" spans="1:19" ht="15.95" customHeight="1">
      <c r="A14" s="11" t="s">
        <v>56</v>
      </c>
      <c r="B14" s="180">
        <v>0</v>
      </c>
      <c r="C14" s="181">
        <v>0</v>
      </c>
      <c r="D14" s="181">
        <v>5223</v>
      </c>
      <c r="E14" s="181">
        <v>22234</v>
      </c>
      <c r="F14" s="181">
        <v>10462</v>
      </c>
      <c r="G14" s="181">
        <v>6712</v>
      </c>
      <c r="H14" s="181">
        <v>10897</v>
      </c>
      <c r="I14" s="181">
        <v>81426</v>
      </c>
      <c r="J14" s="187">
        <v>136954</v>
      </c>
      <c r="K14" s="109" t="s">
        <v>55</v>
      </c>
    </row>
    <row r="15" spans="1:19" ht="15.95" customHeight="1">
      <c r="A15" s="11" t="s">
        <v>95</v>
      </c>
      <c r="B15" s="180">
        <v>1987</v>
      </c>
      <c r="C15" s="181">
        <v>1100</v>
      </c>
      <c r="D15" s="181">
        <v>2560</v>
      </c>
      <c r="E15" s="181">
        <v>1766</v>
      </c>
      <c r="F15" s="181">
        <v>0</v>
      </c>
      <c r="G15" s="181">
        <v>0</v>
      </c>
      <c r="H15" s="181">
        <v>0</v>
      </c>
      <c r="I15" s="181">
        <v>0</v>
      </c>
      <c r="J15" s="187">
        <v>7413</v>
      </c>
      <c r="K15" s="109" t="s">
        <v>96</v>
      </c>
    </row>
    <row r="16" spans="1:19" ht="15.95" customHeight="1">
      <c r="A16" s="11" t="s">
        <v>94</v>
      </c>
      <c r="B16" s="180">
        <v>437</v>
      </c>
      <c r="C16" s="181">
        <v>0</v>
      </c>
      <c r="D16" s="181">
        <v>0</v>
      </c>
      <c r="E16" s="181">
        <v>4674</v>
      </c>
      <c r="F16" s="181">
        <v>41174</v>
      </c>
      <c r="G16" s="181">
        <v>118883</v>
      </c>
      <c r="H16" s="181">
        <v>77554</v>
      </c>
      <c r="I16" s="181">
        <v>73454</v>
      </c>
      <c r="J16" s="187">
        <v>316176</v>
      </c>
      <c r="K16" s="109" t="s">
        <v>28</v>
      </c>
    </row>
    <row r="17" spans="1:19" ht="15.95" customHeight="1">
      <c r="A17" s="13" t="s">
        <v>143</v>
      </c>
      <c r="B17" s="180">
        <v>0</v>
      </c>
      <c r="C17" s="181">
        <v>0</v>
      </c>
      <c r="D17" s="181">
        <v>0</v>
      </c>
      <c r="E17" s="181">
        <v>0</v>
      </c>
      <c r="F17" s="181">
        <v>0</v>
      </c>
      <c r="G17" s="181">
        <v>93715</v>
      </c>
      <c r="H17" s="181">
        <v>64924</v>
      </c>
      <c r="I17" s="181">
        <v>73454</v>
      </c>
      <c r="J17" s="187">
        <v>232093</v>
      </c>
      <c r="K17" s="110" t="s">
        <v>9</v>
      </c>
    </row>
    <row r="18" spans="1:19" ht="15.95" customHeight="1">
      <c r="A18" s="13" t="s">
        <v>144</v>
      </c>
      <c r="B18" s="180">
        <v>437</v>
      </c>
      <c r="C18" s="181">
        <v>0</v>
      </c>
      <c r="D18" s="181">
        <v>0</v>
      </c>
      <c r="E18" s="181">
        <v>4674</v>
      </c>
      <c r="F18" s="181">
        <v>41174</v>
      </c>
      <c r="G18" s="181">
        <v>25168</v>
      </c>
      <c r="H18" s="181">
        <v>12630</v>
      </c>
      <c r="I18" s="181">
        <v>0</v>
      </c>
      <c r="J18" s="187">
        <v>84083</v>
      </c>
      <c r="K18" s="110" t="s">
        <v>10</v>
      </c>
    </row>
    <row r="19" spans="1:19" ht="15.95" customHeight="1">
      <c r="A19" s="11" t="s">
        <v>88</v>
      </c>
      <c r="B19" s="180">
        <v>444</v>
      </c>
      <c r="C19" s="181">
        <v>0</v>
      </c>
      <c r="D19" s="181">
        <v>0</v>
      </c>
      <c r="E19" s="181">
        <v>0</v>
      </c>
      <c r="F19" s="181">
        <v>2383</v>
      </c>
      <c r="G19" s="181">
        <v>4739</v>
      </c>
      <c r="H19" s="181">
        <v>81678</v>
      </c>
      <c r="I19" s="181">
        <v>0</v>
      </c>
      <c r="J19" s="187">
        <v>89244</v>
      </c>
      <c r="K19" s="109" t="s">
        <v>27</v>
      </c>
    </row>
    <row r="20" spans="1:19" ht="20.25">
      <c r="A20" s="14" t="s">
        <v>87</v>
      </c>
      <c r="B20" s="182">
        <v>0</v>
      </c>
      <c r="C20" s="183">
        <v>0</v>
      </c>
      <c r="D20" s="183">
        <v>0</v>
      </c>
      <c r="E20" s="183">
        <v>0</v>
      </c>
      <c r="F20" s="183">
        <v>1391</v>
      </c>
      <c r="G20" s="183">
        <v>6030</v>
      </c>
      <c r="H20" s="183">
        <v>13407</v>
      </c>
      <c r="I20" s="183">
        <v>352</v>
      </c>
      <c r="J20" s="188">
        <v>21180</v>
      </c>
      <c r="K20" s="111" t="s">
        <v>29</v>
      </c>
    </row>
    <row r="21" spans="1:19" s="28" customFormat="1" ht="99" customHeight="1">
      <c r="A21" s="325" t="s">
        <v>273</v>
      </c>
      <c r="B21" s="326"/>
      <c r="C21" s="326"/>
      <c r="D21" s="346"/>
      <c r="E21" s="346"/>
      <c r="F21" s="288" t="s">
        <v>221</v>
      </c>
      <c r="G21" s="288"/>
      <c r="H21" s="288"/>
      <c r="I21" s="288"/>
      <c r="J21" s="288"/>
      <c r="K21" s="312"/>
      <c r="L21" s="26"/>
      <c r="M21" s="18"/>
      <c r="N21" s="18"/>
      <c r="O21" s="18"/>
      <c r="P21" s="18"/>
      <c r="Q21" s="18"/>
      <c r="R21" s="18"/>
      <c r="S21" s="18"/>
    </row>
  </sheetData>
  <mergeCells count="15">
    <mergeCell ref="A21:E21"/>
    <mergeCell ref="F21:K21"/>
    <mergeCell ref="K4:K6"/>
    <mergeCell ref="G5:G6"/>
    <mergeCell ref="H5:H6"/>
    <mergeCell ref="G4:I4"/>
    <mergeCell ref="A4:A6"/>
    <mergeCell ref="B4:E4"/>
    <mergeCell ref="C5:C6"/>
    <mergeCell ref="D5:D6"/>
    <mergeCell ref="A1:K1"/>
    <mergeCell ref="A2:K2"/>
    <mergeCell ref="J4:J5"/>
    <mergeCell ref="E5:E6"/>
    <mergeCell ref="F5:F6"/>
  </mergeCells>
  <phoneticPr fontId="13" type="noConversion"/>
  <printOptions horizontalCentered="1" gridLinesSet="0"/>
  <pageMargins left="0.59055118110236227" right="0.59055118110236227" top="0.78740157480314965" bottom="0.59055118110236227" header="0.39370078740157483" footer="0.39370078740157483"/>
  <pageSetup paperSize="9" scale="99"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26.7109375" style="3" customWidth="1"/>
    <col min="2" max="6" width="16.28515625" style="3" customWidth="1"/>
    <col min="7" max="7" width="27.28515625" style="3" customWidth="1"/>
    <col min="8" max="19" width="8" style="3"/>
    <col min="20" max="16384" width="8" style="24"/>
  </cols>
  <sheetData>
    <row r="1" spans="1:19" s="2" customFormat="1" ht="19.5" customHeight="1">
      <c r="A1" s="286" t="s">
        <v>264</v>
      </c>
      <c r="B1" s="286"/>
      <c r="C1" s="286"/>
      <c r="D1" s="286"/>
      <c r="E1" s="286"/>
      <c r="F1" s="287"/>
      <c r="G1" s="287"/>
      <c r="H1" s="1"/>
      <c r="I1" s="1"/>
      <c r="J1" s="1"/>
      <c r="K1" s="1"/>
      <c r="L1" s="1"/>
      <c r="M1" s="1"/>
      <c r="N1" s="1"/>
      <c r="O1" s="1"/>
      <c r="P1" s="1"/>
      <c r="Q1" s="1"/>
      <c r="R1" s="1"/>
      <c r="S1" s="1"/>
    </row>
    <row r="2" spans="1:19" ht="19.5" customHeight="1">
      <c r="A2" s="260" t="s">
        <v>265</v>
      </c>
      <c r="B2" s="260"/>
      <c r="C2" s="260"/>
      <c r="D2" s="260"/>
      <c r="E2" s="260"/>
      <c r="F2" s="260"/>
      <c r="G2" s="260"/>
    </row>
    <row r="3" spans="1:19" s="22" customFormat="1" ht="6" customHeight="1">
      <c r="A3" s="5"/>
      <c r="B3" s="5"/>
      <c r="C3" s="5"/>
      <c r="D3" s="5"/>
      <c r="E3" s="5"/>
      <c r="F3" s="5"/>
      <c r="G3" s="5"/>
      <c r="H3" s="7"/>
      <c r="I3" s="7"/>
      <c r="J3" s="7"/>
      <c r="K3" s="7"/>
      <c r="L3" s="7"/>
      <c r="M3" s="7"/>
      <c r="N3" s="7"/>
      <c r="O3" s="7"/>
      <c r="P3" s="7"/>
      <c r="Q3" s="7"/>
      <c r="R3" s="7"/>
      <c r="S3" s="7"/>
    </row>
    <row r="4" spans="1:19" ht="16.5" customHeight="1">
      <c r="A4" s="274" t="s">
        <v>124</v>
      </c>
      <c r="B4" s="331" t="s">
        <v>38</v>
      </c>
      <c r="C4" s="332"/>
      <c r="D4" s="347" t="s">
        <v>8</v>
      </c>
      <c r="E4" s="348"/>
      <c r="F4" s="269" t="s">
        <v>57</v>
      </c>
      <c r="G4" s="349" t="s">
        <v>123</v>
      </c>
    </row>
    <row r="5" spans="1:19" ht="16.5" customHeight="1">
      <c r="A5" s="275"/>
      <c r="B5" s="147" t="s">
        <v>18</v>
      </c>
      <c r="C5" s="147" t="s">
        <v>19</v>
      </c>
      <c r="D5" s="147" t="s">
        <v>20</v>
      </c>
      <c r="E5" s="156" t="s">
        <v>99</v>
      </c>
      <c r="F5" s="284"/>
      <c r="G5" s="350"/>
    </row>
    <row r="6" spans="1:19" ht="16.5" customHeight="1">
      <c r="A6" s="276"/>
      <c r="B6" s="114" t="s">
        <v>23</v>
      </c>
      <c r="C6" s="148" t="s">
        <v>21</v>
      </c>
      <c r="D6" s="148" t="s">
        <v>22</v>
      </c>
      <c r="E6" s="136" t="s">
        <v>180</v>
      </c>
      <c r="F6" s="119" t="s">
        <v>35</v>
      </c>
      <c r="G6" s="351"/>
    </row>
    <row r="7" spans="1:19" ht="15.95" customHeight="1">
      <c r="A7" s="10" t="s">
        <v>54</v>
      </c>
      <c r="B7" s="184">
        <v>29</v>
      </c>
      <c r="C7" s="185">
        <v>36</v>
      </c>
      <c r="D7" s="185">
        <v>4</v>
      </c>
      <c r="E7" s="185">
        <v>21</v>
      </c>
      <c r="F7" s="186">
        <v>90</v>
      </c>
      <c r="G7" s="106" t="s">
        <v>53</v>
      </c>
    </row>
    <row r="8" spans="1:19" ht="15.95" customHeight="1">
      <c r="A8" s="11" t="s">
        <v>91</v>
      </c>
      <c r="B8" s="180">
        <v>0</v>
      </c>
      <c r="C8" s="181">
        <v>4</v>
      </c>
      <c r="D8" s="181">
        <v>0</v>
      </c>
      <c r="E8" s="181">
        <v>1</v>
      </c>
      <c r="F8" s="187">
        <v>5</v>
      </c>
      <c r="G8" s="107" t="s">
        <v>26</v>
      </c>
    </row>
    <row r="9" spans="1:19" ht="15.95" customHeight="1">
      <c r="A9" s="11" t="s">
        <v>178</v>
      </c>
      <c r="B9" s="180">
        <v>3</v>
      </c>
      <c r="C9" s="181">
        <v>2</v>
      </c>
      <c r="D9" s="181">
        <v>0</v>
      </c>
      <c r="E9" s="181">
        <v>2</v>
      </c>
      <c r="F9" s="187">
        <v>7</v>
      </c>
      <c r="G9" s="107" t="s">
        <v>179</v>
      </c>
    </row>
    <row r="10" spans="1:19" ht="15.95" customHeight="1">
      <c r="A10" s="11" t="s">
        <v>90</v>
      </c>
      <c r="B10" s="180">
        <v>2</v>
      </c>
      <c r="C10" s="181">
        <v>1</v>
      </c>
      <c r="D10" s="181">
        <v>0</v>
      </c>
      <c r="E10" s="181">
        <v>0</v>
      </c>
      <c r="F10" s="187">
        <v>3</v>
      </c>
      <c r="G10" s="107" t="s">
        <v>32</v>
      </c>
    </row>
    <row r="11" spans="1:19" ht="15.95" customHeight="1">
      <c r="A11" s="11" t="s">
        <v>93</v>
      </c>
      <c r="B11" s="180">
        <v>5</v>
      </c>
      <c r="C11" s="181">
        <v>3</v>
      </c>
      <c r="D11" s="181">
        <v>0</v>
      </c>
      <c r="E11" s="181">
        <v>2</v>
      </c>
      <c r="F11" s="187">
        <v>10</v>
      </c>
      <c r="G11" s="107" t="s">
        <v>34</v>
      </c>
    </row>
    <row r="12" spans="1:19" ht="15.95" customHeight="1">
      <c r="A12" s="11" t="s">
        <v>89</v>
      </c>
      <c r="B12" s="180">
        <v>0</v>
      </c>
      <c r="C12" s="181">
        <v>0</v>
      </c>
      <c r="D12" s="181">
        <v>1</v>
      </c>
      <c r="E12" s="181">
        <v>1</v>
      </c>
      <c r="F12" s="187">
        <v>2</v>
      </c>
      <c r="G12" s="107" t="s">
        <v>31</v>
      </c>
    </row>
    <row r="13" spans="1:19" ht="15.95" customHeight="1">
      <c r="A13" s="11" t="s">
        <v>92</v>
      </c>
      <c r="B13" s="180">
        <v>1</v>
      </c>
      <c r="C13" s="181">
        <v>0</v>
      </c>
      <c r="D13" s="181">
        <v>0</v>
      </c>
      <c r="E13" s="181">
        <v>4</v>
      </c>
      <c r="F13" s="187">
        <v>5</v>
      </c>
      <c r="G13" s="107" t="s">
        <v>30</v>
      </c>
    </row>
    <row r="14" spans="1:19" ht="15.95" customHeight="1">
      <c r="A14" s="11" t="s">
        <v>56</v>
      </c>
      <c r="B14" s="180">
        <v>6</v>
      </c>
      <c r="C14" s="181">
        <v>2</v>
      </c>
      <c r="D14" s="181">
        <v>1</v>
      </c>
      <c r="E14" s="181">
        <v>4</v>
      </c>
      <c r="F14" s="187">
        <v>13</v>
      </c>
      <c r="G14" s="107" t="s">
        <v>55</v>
      </c>
    </row>
    <row r="15" spans="1:19" ht="15.95" customHeight="1">
      <c r="A15" s="11" t="s">
        <v>95</v>
      </c>
      <c r="B15" s="180">
        <v>0</v>
      </c>
      <c r="C15" s="181">
        <v>13</v>
      </c>
      <c r="D15" s="181">
        <v>1</v>
      </c>
      <c r="E15" s="181">
        <v>2</v>
      </c>
      <c r="F15" s="187">
        <v>16</v>
      </c>
      <c r="G15" s="107" t="s">
        <v>96</v>
      </c>
    </row>
    <row r="16" spans="1:19" ht="15.95" customHeight="1">
      <c r="A16" s="11" t="s">
        <v>94</v>
      </c>
      <c r="B16" s="180">
        <v>0</v>
      </c>
      <c r="C16" s="181">
        <v>3</v>
      </c>
      <c r="D16" s="181">
        <v>1</v>
      </c>
      <c r="E16" s="181">
        <v>0</v>
      </c>
      <c r="F16" s="187">
        <v>4</v>
      </c>
      <c r="G16" s="107" t="s">
        <v>28</v>
      </c>
    </row>
    <row r="17" spans="1:19" ht="15.95" customHeight="1">
      <c r="A17" s="11" t="s">
        <v>88</v>
      </c>
      <c r="B17" s="180">
        <v>2</v>
      </c>
      <c r="C17" s="181">
        <v>2</v>
      </c>
      <c r="D17" s="181">
        <v>0</v>
      </c>
      <c r="E17" s="181">
        <v>2</v>
      </c>
      <c r="F17" s="187">
        <v>6</v>
      </c>
      <c r="G17" s="107" t="s">
        <v>27</v>
      </c>
    </row>
    <row r="18" spans="1:19" ht="15.95" customHeight="1">
      <c r="A18" s="25" t="s">
        <v>87</v>
      </c>
      <c r="B18" s="182">
        <v>10</v>
      </c>
      <c r="C18" s="183">
        <v>6</v>
      </c>
      <c r="D18" s="183">
        <v>0</v>
      </c>
      <c r="E18" s="183">
        <v>3</v>
      </c>
      <c r="F18" s="188">
        <v>19</v>
      </c>
      <c r="G18" s="108" t="s">
        <v>29</v>
      </c>
    </row>
    <row r="19" spans="1:19" s="28" customFormat="1" ht="36" customHeight="1">
      <c r="A19" s="314" t="s">
        <v>239</v>
      </c>
      <c r="B19" s="285"/>
      <c r="C19" s="285"/>
      <c r="D19" s="288" t="s">
        <v>218</v>
      </c>
      <c r="E19" s="288"/>
      <c r="F19" s="288"/>
      <c r="G19" s="312"/>
      <c r="H19" s="26"/>
      <c r="I19" s="18"/>
      <c r="J19" s="18"/>
      <c r="K19" s="18"/>
      <c r="L19" s="18"/>
      <c r="M19" s="18"/>
      <c r="N19" s="18"/>
      <c r="O19" s="18"/>
      <c r="P19" s="17"/>
      <c r="Q19" s="17"/>
      <c r="R19" s="17"/>
      <c r="S19" s="17"/>
    </row>
    <row r="20" spans="1:19" ht="45" customHeight="1"/>
  </sheetData>
  <mergeCells count="9">
    <mergeCell ref="A19:C19"/>
    <mergeCell ref="D19:G19"/>
    <mergeCell ref="A1:G1"/>
    <mergeCell ref="A2:G2"/>
    <mergeCell ref="D4:E4"/>
    <mergeCell ref="F4:F5"/>
    <mergeCell ref="G4:G6"/>
    <mergeCell ref="A4:A6"/>
    <mergeCell ref="B4:C4"/>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fitToHeight="0"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25.7109375" style="3" customWidth="1"/>
    <col min="2" max="6" width="16.85546875" style="3" customWidth="1"/>
    <col min="7" max="7" width="25.85546875" style="3" customWidth="1"/>
    <col min="8" max="19" width="8" style="3"/>
    <col min="20" max="16384" width="8" style="24"/>
  </cols>
  <sheetData>
    <row r="1" spans="1:19" s="2" customFormat="1" ht="19.5" customHeight="1">
      <c r="A1" s="286" t="s">
        <v>266</v>
      </c>
      <c r="B1" s="286"/>
      <c r="C1" s="286"/>
      <c r="D1" s="286"/>
      <c r="E1" s="286"/>
      <c r="F1" s="287"/>
      <c r="G1" s="287"/>
      <c r="H1" s="1"/>
      <c r="I1" s="1"/>
      <c r="J1" s="1"/>
      <c r="K1" s="1"/>
      <c r="L1" s="1"/>
      <c r="M1" s="1"/>
      <c r="N1" s="1"/>
      <c r="O1" s="1"/>
      <c r="P1" s="1"/>
      <c r="Q1" s="1"/>
      <c r="R1" s="1"/>
      <c r="S1" s="1"/>
    </row>
    <row r="2" spans="1:19" ht="19.5" customHeight="1">
      <c r="A2" s="260" t="s">
        <v>267</v>
      </c>
      <c r="B2" s="261"/>
      <c r="C2" s="261"/>
      <c r="D2" s="261"/>
      <c r="E2" s="261"/>
      <c r="F2" s="261"/>
      <c r="G2" s="261"/>
    </row>
    <row r="3" spans="1:19" s="22" customFormat="1" ht="6" customHeight="1">
      <c r="A3" s="5"/>
      <c r="B3" s="6"/>
      <c r="C3" s="6"/>
      <c r="D3" s="6"/>
      <c r="E3" s="6"/>
      <c r="F3" s="6"/>
      <c r="G3" s="6"/>
      <c r="H3" s="7"/>
      <c r="I3" s="7"/>
      <c r="J3" s="7"/>
      <c r="K3" s="7"/>
      <c r="L3" s="7"/>
      <c r="M3" s="7"/>
      <c r="N3" s="7"/>
      <c r="O3" s="7"/>
      <c r="P3" s="7"/>
      <c r="Q3" s="7"/>
      <c r="R3" s="7"/>
      <c r="S3" s="7"/>
    </row>
    <row r="4" spans="1:19" ht="15.95" customHeight="1">
      <c r="A4" s="315" t="s">
        <v>124</v>
      </c>
      <c r="B4" s="331" t="s">
        <v>38</v>
      </c>
      <c r="C4" s="332"/>
      <c r="D4" s="347" t="s">
        <v>8</v>
      </c>
      <c r="E4" s="348"/>
      <c r="F4" s="269" t="s">
        <v>57</v>
      </c>
      <c r="G4" s="318" t="s">
        <v>123</v>
      </c>
    </row>
    <row r="5" spans="1:19" ht="15.95" customHeight="1">
      <c r="A5" s="275"/>
      <c r="B5" s="147" t="s">
        <v>18</v>
      </c>
      <c r="C5" s="147" t="s">
        <v>19</v>
      </c>
      <c r="D5" s="147" t="s">
        <v>20</v>
      </c>
      <c r="E5" s="156" t="s">
        <v>99</v>
      </c>
      <c r="F5" s="284"/>
      <c r="G5" s="319"/>
    </row>
    <row r="6" spans="1:19" ht="15.95" customHeight="1">
      <c r="A6" s="276"/>
      <c r="B6" s="148" t="s">
        <v>23</v>
      </c>
      <c r="C6" s="148" t="s">
        <v>21</v>
      </c>
      <c r="D6" s="148" t="s">
        <v>22</v>
      </c>
      <c r="E6" s="136" t="s">
        <v>180</v>
      </c>
      <c r="F6" s="43" t="s">
        <v>35</v>
      </c>
      <c r="G6" s="320"/>
    </row>
    <row r="7" spans="1:19" ht="15.95" customHeight="1">
      <c r="A7" s="10" t="s">
        <v>54</v>
      </c>
      <c r="B7" s="184">
        <v>31128</v>
      </c>
      <c r="C7" s="185">
        <v>18562</v>
      </c>
      <c r="D7" s="185">
        <v>5292</v>
      </c>
      <c r="E7" s="185">
        <v>13916</v>
      </c>
      <c r="F7" s="186">
        <v>68898</v>
      </c>
      <c r="G7" s="106" t="s">
        <v>53</v>
      </c>
    </row>
    <row r="8" spans="1:19" ht="15.95" customHeight="1">
      <c r="A8" s="11" t="s">
        <v>91</v>
      </c>
      <c r="B8" s="180">
        <v>0</v>
      </c>
      <c r="C8" s="181">
        <v>1962</v>
      </c>
      <c r="D8" s="181">
        <v>0</v>
      </c>
      <c r="E8" s="181">
        <v>1411</v>
      </c>
      <c r="F8" s="187">
        <v>3373</v>
      </c>
      <c r="G8" s="107" t="s">
        <v>26</v>
      </c>
    </row>
    <row r="9" spans="1:19" ht="15.95" customHeight="1">
      <c r="A9" s="11" t="s">
        <v>178</v>
      </c>
      <c r="B9" s="180">
        <v>1571</v>
      </c>
      <c r="C9" s="181">
        <v>356</v>
      </c>
      <c r="D9" s="181">
        <v>0</v>
      </c>
      <c r="E9" s="181">
        <v>538</v>
      </c>
      <c r="F9" s="187">
        <v>2465</v>
      </c>
      <c r="G9" s="107" t="s">
        <v>179</v>
      </c>
    </row>
    <row r="10" spans="1:19" ht="15.95" customHeight="1">
      <c r="A10" s="11" t="s">
        <v>90</v>
      </c>
      <c r="B10" s="180">
        <v>2814</v>
      </c>
      <c r="C10" s="181">
        <v>1331</v>
      </c>
      <c r="D10" s="181">
        <v>0</v>
      </c>
      <c r="E10" s="181">
        <v>0</v>
      </c>
      <c r="F10" s="187">
        <v>4145</v>
      </c>
      <c r="G10" s="107" t="s">
        <v>32</v>
      </c>
    </row>
    <row r="11" spans="1:19" ht="15.95" customHeight="1">
      <c r="A11" s="11" t="s">
        <v>93</v>
      </c>
      <c r="B11" s="180">
        <v>6798</v>
      </c>
      <c r="C11" s="181">
        <v>787</v>
      </c>
      <c r="D11" s="181">
        <v>0</v>
      </c>
      <c r="E11" s="181">
        <v>1011</v>
      </c>
      <c r="F11" s="187">
        <v>8596</v>
      </c>
      <c r="G11" s="107" t="s">
        <v>34</v>
      </c>
    </row>
    <row r="12" spans="1:19" ht="15.95" customHeight="1">
      <c r="A12" s="11" t="s">
        <v>89</v>
      </c>
      <c r="B12" s="180">
        <v>0</v>
      </c>
      <c r="C12" s="181">
        <v>0</v>
      </c>
      <c r="D12" s="181">
        <v>995</v>
      </c>
      <c r="E12" s="181">
        <v>927</v>
      </c>
      <c r="F12" s="187">
        <v>1922</v>
      </c>
      <c r="G12" s="107" t="s">
        <v>31</v>
      </c>
    </row>
    <row r="13" spans="1:19" ht="15.95" customHeight="1">
      <c r="A13" s="11" t="s">
        <v>92</v>
      </c>
      <c r="B13" s="180">
        <v>1312</v>
      </c>
      <c r="C13" s="181">
        <v>0</v>
      </c>
      <c r="D13" s="181">
        <v>0</v>
      </c>
      <c r="E13" s="181">
        <v>4883</v>
      </c>
      <c r="F13" s="187">
        <v>6195</v>
      </c>
      <c r="G13" s="107" t="s">
        <v>30</v>
      </c>
    </row>
    <row r="14" spans="1:19" ht="15.95" customHeight="1">
      <c r="A14" s="11" t="s">
        <v>56</v>
      </c>
      <c r="B14" s="180">
        <v>8134</v>
      </c>
      <c r="C14" s="181">
        <v>2486</v>
      </c>
      <c r="D14" s="181">
        <v>1437</v>
      </c>
      <c r="E14" s="181">
        <v>2084</v>
      </c>
      <c r="F14" s="187">
        <v>14141</v>
      </c>
      <c r="G14" s="107" t="s">
        <v>55</v>
      </c>
    </row>
    <row r="15" spans="1:19" ht="15.95" customHeight="1">
      <c r="A15" s="11" t="s">
        <v>95</v>
      </c>
      <c r="B15" s="180">
        <v>0</v>
      </c>
      <c r="C15" s="181">
        <v>3233</v>
      </c>
      <c r="D15" s="181">
        <v>1261</v>
      </c>
      <c r="E15" s="181">
        <v>359</v>
      </c>
      <c r="F15" s="187">
        <v>4853</v>
      </c>
      <c r="G15" s="107" t="s">
        <v>96</v>
      </c>
    </row>
    <row r="16" spans="1:19" ht="15.95" customHeight="1">
      <c r="A16" s="11" t="s">
        <v>94</v>
      </c>
      <c r="B16" s="180">
        <v>0</v>
      </c>
      <c r="C16" s="181">
        <v>2924</v>
      </c>
      <c r="D16" s="181">
        <v>1599</v>
      </c>
      <c r="E16" s="181">
        <v>0</v>
      </c>
      <c r="F16" s="187">
        <v>4523</v>
      </c>
      <c r="G16" s="107" t="s">
        <v>28</v>
      </c>
    </row>
    <row r="17" spans="1:19" ht="15.95" customHeight="1">
      <c r="A17" s="11" t="s">
        <v>88</v>
      </c>
      <c r="B17" s="180">
        <v>2089</v>
      </c>
      <c r="C17" s="181">
        <v>1842</v>
      </c>
      <c r="D17" s="181">
        <v>0</v>
      </c>
      <c r="E17" s="181">
        <v>900</v>
      </c>
      <c r="F17" s="187">
        <v>4831</v>
      </c>
      <c r="G17" s="107" t="s">
        <v>27</v>
      </c>
    </row>
    <row r="18" spans="1:19" ht="15.95" customHeight="1">
      <c r="A18" s="25" t="s">
        <v>87</v>
      </c>
      <c r="B18" s="182">
        <v>8410</v>
      </c>
      <c r="C18" s="183">
        <v>3641</v>
      </c>
      <c r="D18" s="183">
        <v>0</v>
      </c>
      <c r="E18" s="183">
        <v>1803</v>
      </c>
      <c r="F18" s="188">
        <v>13854</v>
      </c>
      <c r="G18" s="108" t="s">
        <v>29</v>
      </c>
    </row>
    <row r="19" spans="1:19" s="28" customFormat="1" ht="50.25" customHeight="1">
      <c r="A19" s="314" t="s">
        <v>274</v>
      </c>
      <c r="B19" s="285"/>
      <c r="C19" s="285"/>
      <c r="D19" s="352"/>
      <c r="E19" s="288" t="s">
        <v>226</v>
      </c>
      <c r="F19" s="288"/>
      <c r="G19" s="312"/>
      <c r="H19" s="26"/>
      <c r="I19" s="18"/>
      <c r="J19" s="18"/>
      <c r="K19" s="18"/>
      <c r="L19" s="18"/>
      <c r="M19" s="18"/>
      <c r="N19" s="18"/>
      <c r="O19" s="18"/>
      <c r="P19" s="17"/>
      <c r="Q19" s="17"/>
      <c r="R19" s="17"/>
      <c r="S19" s="17"/>
    </row>
    <row r="20" spans="1:19" ht="45" customHeight="1"/>
  </sheetData>
  <mergeCells count="9">
    <mergeCell ref="E19:G19"/>
    <mergeCell ref="A19:D19"/>
    <mergeCell ref="A1:G1"/>
    <mergeCell ref="A2:G2"/>
    <mergeCell ref="D4:E4"/>
    <mergeCell ref="F4:F5"/>
    <mergeCell ref="G4:G6"/>
    <mergeCell ref="A4:A6"/>
    <mergeCell ref="B4:C4"/>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fitToHeight="0"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5.5703125" style="3" customWidth="1"/>
    <col min="2" max="2" width="9.42578125" style="3" customWidth="1"/>
    <col min="3" max="4" width="8.5703125" style="3" customWidth="1"/>
    <col min="5" max="5" width="11" style="3" customWidth="1"/>
    <col min="6" max="7" width="9.140625" style="3" customWidth="1"/>
    <col min="8" max="8" width="5.42578125" style="3" customWidth="1"/>
    <col min="9" max="9" width="8.85546875" style="3" customWidth="1"/>
    <col min="10" max="10" width="6.7109375" style="3" customWidth="1"/>
    <col min="11" max="11" width="9" style="3" customWidth="1"/>
    <col min="12" max="12" width="8.140625" style="3" customWidth="1"/>
    <col min="13" max="13" width="7.140625" style="3" customWidth="1"/>
    <col min="14" max="14" width="8" style="3" customWidth="1"/>
    <col min="15" max="15" width="22.5703125" style="3" customWidth="1"/>
    <col min="16" max="16" width="8" style="3"/>
    <col min="17" max="16384" width="8" style="24"/>
  </cols>
  <sheetData>
    <row r="1" spans="1:16" s="2" customFormat="1" ht="19.5" customHeight="1">
      <c r="A1" s="286" t="s">
        <v>268</v>
      </c>
      <c r="B1" s="286"/>
      <c r="C1" s="286"/>
      <c r="D1" s="286"/>
      <c r="E1" s="286"/>
      <c r="F1" s="286"/>
      <c r="G1" s="286"/>
      <c r="H1" s="286"/>
      <c r="I1" s="286"/>
      <c r="J1" s="286"/>
      <c r="K1" s="286"/>
      <c r="L1" s="286"/>
      <c r="M1" s="286"/>
      <c r="N1" s="287"/>
      <c r="O1" s="287"/>
      <c r="P1" s="1"/>
    </row>
    <row r="2" spans="1:16" s="21" customFormat="1" ht="19.5" customHeight="1">
      <c r="A2" s="260" t="s">
        <v>269</v>
      </c>
      <c r="B2" s="260"/>
      <c r="C2" s="260"/>
      <c r="D2" s="260"/>
      <c r="E2" s="260"/>
      <c r="F2" s="260"/>
      <c r="G2" s="260"/>
      <c r="H2" s="260"/>
      <c r="I2" s="260"/>
      <c r="J2" s="260"/>
      <c r="K2" s="260"/>
      <c r="L2" s="260"/>
      <c r="M2" s="260"/>
      <c r="N2" s="260"/>
      <c r="O2" s="260"/>
      <c r="P2" s="20"/>
    </row>
    <row r="3" spans="1:16" s="22" customFormat="1" ht="6" customHeight="1">
      <c r="A3" s="5"/>
      <c r="B3" s="5"/>
      <c r="C3" s="5"/>
      <c r="D3" s="5"/>
      <c r="E3" s="5"/>
      <c r="F3" s="5"/>
      <c r="G3" s="5"/>
      <c r="H3" s="5"/>
      <c r="I3" s="5"/>
      <c r="J3" s="5"/>
      <c r="K3" s="5"/>
      <c r="L3" s="5"/>
      <c r="M3" s="5"/>
      <c r="N3" s="5"/>
      <c r="O3" s="5"/>
      <c r="P3" s="7"/>
    </row>
    <row r="4" spans="1:16" ht="18.75" customHeight="1">
      <c r="A4" s="315" t="s">
        <v>124</v>
      </c>
      <c r="B4" s="331" t="s">
        <v>42</v>
      </c>
      <c r="C4" s="332"/>
      <c r="D4" s="332"/>
      <c r="E4" s="332"/>
      <c r="F4" s="23"/>
      <c r="G4" s="23"/>
      <c r="H4" s="23"/>
      <c r="I4" s="353" t="s">
        <v>39</v>
      </c>
      <c r="J4" s="353"/>
      <c r="K4" s="353"/>
      <c r="L4" s="353"/>
      <c r="M4" s="354"/>
      <c r="N4" s="269" t="s">
        <v>57</v>
      </c>
      <c r="O4" s="318" t="s">
        <v>123</v>
      </c>
    </row>
    <row r="5" spans="1:16" ht="35.25" customHeight="1">
      <c r="A5" s="275"/>
      <c r="B5" s="201" t="s">
        <v>100</v>
      </c>
      <c r="C5" s="201" t="s">
        <v>101</v>
      </c>
      <c r="D5" s="201" t="s">
        <v>102</v>
      </c>
      <c r="E5" s="201" t="s">
        <v>103</v>
      </c>
      <c r="F5" s="201" t="s">
        <v>104</v>
      </c>
      <c r="G5" s="201" t="s">
        <v>105</v>
      </c>
      <c r="H5" s="201" t="s">
        <v>43</v>
      </c>
      <c r="I5" s="201" t="s">
        <v>106</v>
      </c>
      <c r="J5" s="201" t="s">
        <v>44</v>
      </c>
      <c r="K5" s="201" t="s">
        <v>107</v>
      </c>
      <c r="L5" s="227" t="s">
        <v>99</v>
      </c>
      <c r="M5" s="202" t="s">
        <v>117</v>
      </c>
      <c r="N5" s="284"/>
      <c r="O5" s="319"/>
    </row>
    <row r="6" spans="1:16" ht="45" customHeight="1">
      <c r="A6" s="276"/>
      <c r="B6" s="203" t="s">
        <v>115</v>
      </c>
      <c r="C6" s="203" t="s">
        <v>108</v>
      </c>
      <c r="D6" s="203" t="s">
        <v>109</v>
      </c>
      <c r="E6" s="203" t="s">
        <v>113</v>
      </c>
      <c r="F6" s="203" t="s">
        <v>110</v>
      </c>
      <c r="G6" s="203" t="s">
        <v>111</v>
      </c>
      <c r="H6" s="203" t="s">
        <v>40</v>
      </c>
      <c r="I6" s="203" t="s">
        <v>112</v>
      </c>
      <c r="J6" s="203" t="s">
        <v>41</v>
      </c>
      <c r="K6" s="203" t="s">
        <v>114</v>
      </c>
      <c r="L6" s="136" t="s">
        <v>180</v>
      </c>
      <c r="M6" s="204" t="s">
        <v>116</v>
      </c>
      <c r="N6" s="43" t="s">
        <v>35</v>
      </c>
      <c r="O6" s="320"/>
    </row>
    <row r="7" spans="1:16" ht="15.95" customHeight="1">
      <c r="A7" s="10" t="s">
        <v>54</v>
      </c>
      <c r="B7" s="184">
        <v>6</v>
      </c>
      <c r="C7" s="185">
        <v>5</v>
      </c>
      <c r="D7" s="185">
        <v>3</v>
      </c>
      <c r="E7" s="185">
        <v>7</v>
      </c>
      <c r="F7" s="185">
        <v>3</v>
      </c>
      <c r="G7" s="185">
        <v>3</v>
      </c>
      <c r="H7" s="185">
        <v>11</v>
      </c>
      <c r="I7" s="185">
        <v>6</v>
      </c>
      <c r="J7" s="185">
        <v>30</v>
      </c>
      <c r="K7" s="185">
        <v>1</v>
      </c>
      <c r="L7" s="185">
        <v>5</v>
      </c>
      <c r="M7" s="185">
        <v>10</v>
      </c>
      <c r="N7" s="186">
        <v>90</v>
      </c>
      <c r="O7" s="106" t="s">
        <v>53</v>
      </c>
    </row>
    <row r="8" spans="1:16" ht="15.95" customHeight="1">
      <c r="A8" s="11" t="s">
        <v>91</v>
      </c>
      <c r="B8" s="180">
        <v>0</v>
      </c>
      <c r="C8" s="181">
        <v>0</v>
      </c>
      <c r="D8" s="181">
        <v>0</v>
      </c>
      <c r="E8" s="181">
        <v>0</v>
      </c>
      <c r="F8" s="181">
        <v>1</v>
      </c>
      <c r="G8" s="181">
        <v>0</v>
      </c>
      <c r="H8" s="181">
        <v>2</v>
      </c>
      <c r="I8" s="181">
        <v>0</v>
      </c>
      <c r="J8" s="181">
        <v>1</v>
      </c>
      <c r="K8" s="181">
        <v>1</v>
      </c>
      <c r="L8" s="181">
        <v>0</v>
      </c>
      <c r="M8" s="181">
        <v>0</v>
      </c>
      <c r="N8" s="187">
        <v>5</v>
      </c>
      <c r="O8" s="107" t="s">
        <v>26</v>
      </c>
    </row>
    <row r="9" spans="1:16" ht="15.95" customHeight="1">
      <c r="A9" s="11" t="s">
        <v>178</v>
      </c>
      <c r="B9" s="180">
        <v>0</v>
      </c>
      <c r="C9" s="181">
        <v>2</v>
      </c>
      <c r="D9" s="181">
        <v>0</v>
      </c>
      <c r="E9" s="181">
        <v>0</v>
      </c>
      <c r="F9" s="181">
        <v>0</v>
      </c>
      <c r="G9" s="181">
        <v>0</v>
      </c>
      <c r="H9" s="181">
        <v>0</v>
      </c>
      <c r="I9" s="181">
        <v>2</v>
      </c>
      <c r="J9" s="181">
        <v>0</v>
      </c>
      <c r="K9" s="181">
        <v>0</v>
      </c>
      <c r="L9" s="181">
        <v>1</v>
      </c>
      <c r="M9" s="181">
        <v>2</v>
      </c>
      <c r="N9" s="187">
        <v>7</v>
      </c>
      <c r="O9" s="107" t="s">
        <v>179</v>
      </c>
    </row>
    <row r="10" spans="1:16" ht="15.95" customHeight="1">
      <c r="A10" s="11" t="s">
        <v>90</v>
      </c>
      <c r="B10" s="180">
        <v>0</v>
      </c>
      <c r="C10" s="181">
        <v>0</v>
      </c>
      <c r="D10" s="181">
        <v>0</v>
      </c>
      <c r="E10" s="181">
        <v>0</v>
      </c>
      <c r="F10" s="181">
        <v>0</v>
      </c>
      <c r="G10" s="181">
        <v>0</v>
      </c>
      <c r="H10" s="181">
        <v>1</v>
      </c>
      <c r="I10" s="181">
        <v>0</v>
      </c>
      <c r="J10" s="181">
        <v>2</v>
      </c>
      <c r="K10" s="181">
        <v>0</v>
      </c>
      <c r="L10" s="181">
        <v>0</v>
      </c>
      <c r="M10" s="181">
        <v>0</v>
      </c>
      <c r="N10" s="187">
        <v>3</v>
      </c>
      <c r="O10" s="107" t="s">
        <v>32</v>
      </c>
    </row>
    <row r="11" spans="1:16" ht="15.95" customHeight="1">
      <c r="A11" s="11" t="s">
        <v>93</v>
      </c>
      <c r="B11" s="180">
        <v>0</v>
      </c>
      <c r="C11" s="181">
        <v>0</v>
      </c>
      <c r="D11" s="181">
        <v>0</v>
      </c>
      <c r="E11" s="181">
        <v>0</v>
      </c>
      <c r="F11" s="181">
        <v>0</v>
      </c>
      <c r="G11" s="181">
        <v>0</v>
      </c>
      <c r="H11" s="181">
        <v>0</v>
      </c>
      <c r="I11" s="181">
        <v>2</v>
      </c>
      <c r="J11" s="181">
        <v>6</v>
      </c>
      <c r="K11" s="181">
        <v>0</v>
      </c>
      <c r="L11" s="181">
        <v>2</v>
      </c>
      <c r="M11" s="181">
        <v>0</v>
      </c>
      <c r="N11" s="187">
        <v>10</v>
      </c>
      <c r="O11" s="107" t="s">
        <v>34</v>
      </c>
    </row>
    <row r="12" spans="1:16" ht="15.95" customHeight="1">
      <c r="A12" s="11" t="s">
        <v>89</v>
      </c>
      <c r="B12" s="180">
        <v>0</v>
      </c>
      <c r="C12" s="181">
        <v>0</v>
      </c>
      <c r="D12" s="181">
        <v>0</v>
      </c>
      <c r="E12" s="181">
        <v>0</v>
      </c>
      <c r="F12" s="181">
        <v>0</v>
      </c>
      <c r="G12" s="181">
        <v>0</v>
      </c>
      <c r="H12" s="181">
        <v>1</v>
      </c>
      <c r="I12" s="181">
        <v>0</v>
      </c>
      <c r="J12" s="181">
        <v>0</v>
      </c>
      <c r="K12" s="181">
        <v>0</v>
      </c>
      <c r="L12" s="181">
        <v>1</v>
      </c>
      <c r="M12" s="181">
        <v>0</v>
      </c>
      <c r="N12" s="187">
        <v>2</v>
      </c>
      <c r="O12" s="107" t="s">
        <v>31</v>
      </c>
    </row>
    <row r="13" spans="1:16" ht="15.95" customHeight="1">
      <c r="A13" s="11" t="s">
        <v>92</v>
      </c>
      <c r="B13" s="180">
        <v>0</v>
      </c>
      <c r="C13" s="181">
        <v>2</v>
      </c>
      <c r="D13" s="181">
        <v>0</v>
      </c>
      <c r="E13" s="181">
        <v>0</v>
      </c>
      <c r="F13" s="181">
        <v>0</v>
      </c>
      <c r="G13" s="181">
        <v>0</v>
      </c>
      <c r="H13" s="181">
        <v>1</v>
      </c>
      <c r="I13" s="181">
        <v>0</v>
      </c>
      <c r="J13" s="181">
        <v>0</v>
      </c>
      <c r="K13" s="181">
        <v>0</v>
      </c>
      <c r="L13" s="181">
        <v>0</v>
      </c>
      <c r="M13" s="181">
        <v>2</v>
      </c>
      <c r="N13" s="187">
        <v>5</v>
      </c>
      <c r="O13" s="107" t="s">
        <v>30</v>
      </c>
    </row>
    <row r="14" spans="1:16" ht="15.95" customHeight="1">
      <c r="A14" s="11" t="s">
        <v>56</v>
      </c>
      <c r="B14" s="180">
        <v>1</v>
      </c>
      <c r="C14" s="181">
        <v>0</v>
      </c>
      <c r="D14" s="181">
        <v>0</v>
      </c>
      <c r="E14" s="181">
        <v>0</v>
      </c>
      <c r="F14" s="181">
        <v>1</v>
      </c>
      <c r="G14" s="181">
        <v>2</v>
      </c>
      <c r="H14" s="181">
        <v>0</v>
      </c>
      <c r="I14" s="181">
        <v>1</v>
      </c>
      <c r="J14" s="181">
        <v>7</v>
      </c>
      <c r="K14" s="181">
        <v>0</v>
      </c>
      <c r="L14" s="181">
        <v>0</v>
      </c>
      <c r="M14" s="181">
        <v>1</v>
      </c>
      <c r="N14" s="187">
        <v>13</v>
      </c>
      <c r="O14" s="107" t="s">
        <v>55</v>
      </c>
    </row>
    <row r="15" spans="1:16" ht="15.95" customHeight="1">
      <c r="A15" s="11" t="s">
        <v>95</v>
      </c>
      <c r="B15" s="180">
        <v>5</v>
      </c>
      <c r="C15" s="181">
        <v>0</v>
      </c>
      <c r="D15" s="181">
        <v>0</v>
      </c>
      <c r="E15" s="181">
        <v>5</v>
      </c>
      <c r="F15" s="181">
        <v>1</v>
      </c>
      <c r="G15" s="181">
        <v>0</v>
      </c>
      <c r="H15" s="181">
        <v>2</v>
      </c>
      <c r="I15" s="181">
        <v>1</v>
      </c>
      <c r="J15" s="181">
        <v>0</v>
      </c>
      <c r="K15" s="181">
        <v>0</v>
      </c>
      <c r="L15" s="181">
        <v>0</v>
      </c>
      <c r="M15" s="181">
        <v>2</v>
      </c>
      <c r="N15" s="187">
        <v>16</v>
      </c>
      <c r="O15" s="107" t="s">
        <v>96</v>
      </c>
    </row>
    <row r="16" spans="1:16" ht="15.95" customHeight="1">
      <c r="A16" s="11" t="s">
        <v>94</v>
      </c>
      <c r="B16" s="180">
        <v>0</v>
      </c>
      <c r="C16" s="181">
        <v>0</v>
      </c>
      <c r="D16" s="181">
        <v>0</v>
      </c>
      <c r="E16" s="181">
        <v>1</v>
      </c>
      <c r="F16" s="181">
        <v>0</v>
      </c>
      <c r="G16" s="181">
        <v>0</v>
      </c>
      <c r="H16" s="181">
        <v>1</v>
      </c>
      <c r="I16" s="181">
        <v>0</v>
      </c>
      <c r="J16" s="181">
        <v>2</v>
      </c>
      <c r="K16" s="181">
        <v>0</v>
      </c>
      <c r="L16" s="181">
        <v>0</v>
      </c>
      <c r="M16" s="181">
        <v>0</v>
      </c>
      <c r="N16" s="187">
        <v>4</v>
      </c>
      <c r="O16" s="107" t="s">
        <v>28</v>
      </c>
    </row>
    <row r="17" spans="1:19" ht="15.95" customHeight="1">
      <c r="A17" s="11" t="s">
        <v>88</v>
      </c>
      <c r="B17" s="180">
        <v>0</v>
      </c>
      <c r="C17" s="181">
        <v>0</v>
      </c>
      <c r="D17" s="181">
        <v>2</v>
      </c>
      <c r="E17" s="181">
        <v>1</v>
      </c>
      <c r="F17" s="181">
        <v>0</v>
      </c>
      <c r="G17" s="181">
        <v>0</v>
      </c>
      <c r="H17" s="181">
        <v>1</v>
      </c>
      <c r="I17" s="181">
        <v>0</v>
      </c>
      <c r="J17" s="181">
        <v>0</v>
      </c>
      <c r="K17" s="181">
        <v>0</v>
      </c>
      <c r="L17" s="181">
        <v>1</v>
      </c>
      <c r="M17" s="181">
        <v>1</v>
      </c>
      <c r="N17" s="187">
        <v>6</v>
      </c>
      <c r="O17" s="107" t="s">
        <v>27</v>
      </c>
    </row>
    <row r="18" spans="1:19" ht="15.95" customHeight="1">
      <c r="A18" s="25" t="s">
        <v>87</v>
      </c>
      <c r="B18" s="182">
        <v>0</v>
      </c>
      <c r="C18" s="183">
        <v>1</v>
      </c>
      <c r="D18" s="183">
        <v>1</v>
      </c>
      <c r="E18" s="183">
        <v>0</v>
      </c>
      <c r="F18" s="183">
        <v>0</v>
      </c>
      <c r="G18" s="183">
        <v>1</v>
      </c>
      <c r="H18" s="183">
        <v>2</v>
      </c>
      <c r="I18" s="183">
        <v>0</v>
      </c>
      <c r="J18" s="183">
        <v>12</v>
      </c>
      <c r="K18" s="183">
        <v>0</v>
      </c>
      <c r="L18" s="183">
        <v>0</v>
      </c>
      <c r="M18" s="183">
        <v>2</v>
      </c>
      <c r="N18" s="188">
        <v>19</v>
      </c>
      <c r="O18" s="108" t="s">
        <v>29</v>
      </c>
    </row>
    <row r="19" spans="1:19" s="28" customFormat="1" ht="27.75" customHeight="1">
      <c r="A19" s="314" t="s">
        <v>272</v>
      </c>
      <c r="B19" s="285"/>
      <c r="C19" s="285"/>
      <c r="D19" s="285"/>
      <c r="E19" s="285"/>
      <c r="F19" s="285"/>
      <c r="G19" s="285"/>
      <c r="H19" s="173"/>
      <c r="I19" s="288" t="s">
        <v>218</v>
      </c>
      <c r="J19" s="288"/>
      <c r="K19" s="288"/>
      <c r="L19" s="288"/>
      <c r="M19" s="288"/>
      <c r="N19" s="288"/>
      <c r="O19" s="312"/>
      <c r="P19" s="26"/>
      <c r="Q19" s="27"/>
      <c r="R19" s="27"/>
      <c r="S19" s="27"/>
    </row>
    <row r="20" spans="1:19" ht="45" customHeight="1">
      <c r="A20" s="29"/>
      <c r="C20" s="30"/>
      <c r="D20" s="15"/>
      <c r="E20" s="15"/>
      <c r="F20" s="15"/>
    </row>
  </sheetData>
  <mergeCells count="9">
    <mergeCell ref="A1:O1"/>
    <mergeCell ref="A2:O2"/>
    <mergeCell ref="I4:M4"/>
    <mergeCell ref="A4:A6"/>
    <mergeCell ref="I19:O19"/>
    <mergeCell ref="O4:O6"/>
    <mergeCell ref="B4:E4"/>
    <mergeCell ref="N4:N5"/>
    <mergeCell ref="A19:G19"/>
  </mergeCells>
  <phoneticPr fontId="13" type="noConversion"/>
  <printOptions horizontalCentered="1" gridLinesSet="0"/>
  <pageMargins left="0.59055118110236227" right="0.59055118110236227" top="0.78740157480314965" bottom="0.59055118110236227" header="0.39370078740157483" footer="0.39370078740157483"/>
  <pageSetup paperSize="9" scale="92"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6.28515625" style="3" customWidth="1"/>
    <col min="2" max="2" width="9.28515625" style="3" customWidth="1"/>
    <col min="3" max="3" width="9.140625" style="3" customWidth="1"/>
    <col min="4" max="4" width="8.7109375" style="3" customWidth="1"/>
    <col min="5" max="5" width="9.7109375" style="3" customWidth="1"/>
    <col min="6" max="6" width="7.7109375" style="3" customWidth="1"/>
    <col min="7" max="7" width="10.5703125" style="3" customWidth="1"/>
    <col min="8" max="8" width="7.7109375" style="3" customWidth="1"/>
    <col min="9" max="9" width="8.85546875" style="3" customWidth="1"/>
    <col min="10" max="10" width="8.7109375" style="3" customWidth="1"/>
    <col min="11" max="11" width="9.42578125" style="3" customWidth="1"/>
    <col min="12" max="12" width="8.140625" style="3" customWidth="1"/>
    <col min="13" max="13" width="7.85546875" style="3" customWidth="1"/>
    <col min="14" max="14" width="8.7109375" style="3" customWidth="1"/>
    <col min="15" max="15" width="21.7109375" style="3" customWidth="1"/>
    <col min="16" max="19" width="8" style="3"/>
    <col min="20" max="16384" width="8" style="24"/>
  </cols>
  <sheetData>
    <row r="1" spans="1:19" s="2" customFormat="1" ht="19.5" customHeight="1">
      <c r="A1" s="286" t="s">
        <v>270</v>
      </c>
      <c r="B1" s="286"/>
      <c r="C1" s="286"/>
      <c r="D1" s="286"/>
      <c r="E1" s="286"/>
      <c r="F1" s="286"/>
      <c r="G1" s="286"/>
      <c r="H1" s="286"/>
      <c r="I1" s="286"/>
      <c r="J1" s="286"/>
      <c r="K1" s="286"/>
      <c r="L1" s="286"/>
      <c r="M1" s="286"/>
      <c r="N1" s="287"/>
      <c r="O1" s="287"/>
      <c r="P1" s="1"/>
      <c r="Q1" s="1"/>
      <c r="R1" s="1"/>
      <c r="S1" s="1"/>
    </row>
    <row r="2" spans="1:19" s="21" customFormat="1" ht="19.5" customHeight="1">
      <c r="A2" s="260" t="s">
        <v>271</v>
      </c>
      <c r="B2" s="261"/>
      <c r="C2" s="261"/>
      <c r="D2" s="261"/>
      <c r="E2" s="261"/>
      <c r="F2" s="261"/>
      <c r="G2" s="261"/>
      <c r="H2" s="261"/>
      <c r="I2" s="261"/>
      <c r="J2" s="261"/>
      <c r="K2" s="261"/>
      <c r="L2" s="261"/>
      <c r="M2" s="261"/>
      <c r="N2" s="261"/>
      <c r="O2" s="261"/>
      <c r="P2" s="20"/>
      <c r="Q2" s="20"/>
      <c r="R2" s="20"/>
      <c r="S2" s="20"/>
    </row>
    <row r="3" spans="1:19" s="22" customFormat="1" ht="6" customHeight="1">
      <c r="A3" s="5"/>
      <c r="B3" s="5"/>
      <c r="C3" s="5"/>
      <c r="D3" s="5"/>
      <c r="E3" s="5"/>
      <c r="F3" s="5"/>
      <c r="G3" s="5"/>
      <c r="H3" s="5"/>
      <c r="I3" s="5"/>
      <c r="J3" s="5"/>
      <c r="K3" s="5"/>
      <c r="L3" s="5"/>
      <c r="M3" s="5"/>
      <c r="N3" s="5"/>
      <c r="O3" s="5"/>
      <c r="P3" s="7"/>
      <c r="Q3" s="7"/>
      <c r="R3" s="7"/>
      <c r="S3" s="7"/>
    </row>
    <row r="4" spans="1:19" ht="21" customHeight="1">
      <c r="A4" s="315" t="s">
        <v>124</v>
      </c>
      <c r="B4" s="331" t="s">
        <v>42</v>
      </c>
      <c r="C4" s="332"/>
      <c r="D4" s="332"/>
      <c r="E4" s="332"/>
      <c r="F4" s="23"/>
      <c r="G4" s="23"/>
      <c r="H4" s="23"/>
      <c r="I4" s="23"/>
      <c r="J4" s="347" t="s">
        <v>39</v>
      </c>
      <c r="K4" s="347"/>
      <c r="L4" s="347"/>
      <c r="M4" s="348"/>
      <c r="N4" s="269" t="s">
        <v>57</v>
      </c>
      <c r="O4" s="318" t="s">
        <v>123</v>
      </c>
    </row>
    <row r="5" spans="1:19" ht="38.25" customHeight="1">
      <c r="A5" s="275"/>
      <c r="B5" s="157" t="s">
        <v>100</v>
      </c>
      <c r="C5" s="157" t="s">
        <v>101</v>
      </c>
      <c r="D5" s="157" t="s">
        <v>102</v>
      </c>
      <c r="E5" s="157" t="s">
        <v>103</v>
      </c>
      <c r="F5" s="157" t="s">
        <v>104</v>
      </c>
      <c r="G5" s="157" t="s">
        <v>105</v>
      </c>
      <c r="H5" s="201" t="s">
        <v>43</v>
      </c>
      <c r="I5" s="157" t="s">
        <v>106</v>
      </c>
      <c r="J5" s="201" t="s">
        <v>44</v>
      </c>
      <c r="K5" s="157" t="s">
        <v>107</v>
      </c>
      <c r="L5" s="227" t="s">
        <v>99</v>
      </c>
      <c r="M5" s="158" t="s">
        <v>117</v>
      </c>
      <c r="N5" s="284"/>
      <c r="O5" s="319"/>
    </row>
    <row r="6" spans="1:19" ht="38.25" customHeight="1">
      <c r="A6" s="276"/>
      <c r="B6" s="203" t="s">
        <v>115</v>
      </c>
      <c r="C6" s="203" t="s">
        <v>108</v>
      </c>
      <c r="D6" s="203" t="s">
        <v>109</v>
      </c>
      <c r="E6" s="203" t="s">
        <v>113</v>
      </c>
      <c r="F6" s="203" t="s">
        <v>110</v>
      </c>
      <c r="G6" s="203" t="s">
        <v>111</v>
      </c>
      <c r="H6" s="203" t="s">
        <v>40</v>
      </c>
      <c r="I6" s="203" t="s">
        <v>112</v>
      </c>
      <c r="J6" s="203" t="s">
        <v>41</v>
      </c>
      <c r="K6" s="228" t="s">
        <v>114</v>
      </c>
      <c r="L6" s="204" t="s">
        <v>180</v>
      </c>
      <c r="M6" s="204" t="s">
        <v>116</v>
      </c>
      <c r="N6" s="119" t="s">
        <v>35</v>
      </c>
      <c r="O6" s="320"/>
    </row>
    <row r="7" spans="1:19" ht="20.25" customHeight="1">
      <c r="A7" s="10" t="s">
        <v>54</v>
      </c>
      <c r="B7" s="184">
        <v>1425</v>
      </c>
      <c r="C7" s="185">
        <v>4546</v>
      </c>
      <c r="D7" s="185">
        <v>2663</v>
      </c>
      <c r="E7" s="185">
        <v>1912</v>
      </c>
      <c r="F7" s="185">
        <v>1284</v>
      </c>
      <c r="G7" s="185">
        <v>2548</v>
      </c>
      <c r="H7" s="185">
        <v>9213</v>
      </c>
      <c r="I7" s="185">
        <v>1736</v>
      </c>
      <c r="J7" s="185">
        <v>33030</v>
      </c>
      <c r="K7" s="185">
        <v>1411</v>
      </c>
      <c r="L7" s="185">
        <v>3869</v>
      </c>
      <c r="M7" s="185">
        <v>5261</v>
      </c>
      <c r="N7" s="186">
        <v>68898</v>
      </c>
      <c r="O7" s="106" t="s">
        <v>53</v>
      </c>
    </row>
    <row r="8" spans="1:19" ht="20.25" customHeight="1">
      <c r="A8" s="11" t="s">
        <v>91</v>
      </c>
      <c r="B8" s="180">
        <v>0</v>
      </c>
      <c r="C8" s="181">
        <v>0</v>
      </c>
      <c r="D8" s="181">
        <v>0</v>
      </c>
      <c r="E8" s="181">
        <v>0</v>
      </c>
      <c r="F8" s="181">
        <v>329</v>
      </c>
      <c r="G8" s="181">
        <v>0</v>
      </c>
      <c r="H8" s="181">
        <v>1185</v>
      </c>
      <c r="I8" s="181">
        <v>0</v>
      </c>
      <c r="J8" s="181">
        <v>448</v>
      </c>
      <c r="K8" s="181">
        <v>1411</v>
      </c>
      <c r="L8" s="181">
        <v>0</v>
      </c>
      <c r="M8" s="181">
        <v>0</v>
      </c>
      <c r="N8" s="187">
        <v>3373</v>
      </c>
      <c r="O8" s="107" t="s">
        <v>26</v>
      </c>
    </row>
    <row r="9" spans="1:19" ht="20.25" customHeight="1">
      <c r="A9" s="11" t="s">
        <v>178</v>
      </c>
      <c r="B9" s="180">
        <v>0</v>
      </c>
      <c r="C9" s="181">
        <v>1275</v>
      </c>
      <c r="D9" s="181">
        <v>0</v>
      </c>
      <c r="E9" s="181">
        <v>0</v>
      </c>
      <c r="F9" s="181">
        <v>0</v>
      </c>
      <c r="G9" s="181">
        <v>0</v>
      </c>
      <c r="H9" s="181">
        <v>0</v>
      </c>
      <c r="I9" s="181">
        <v>356</v>
      </c>
      <c r="J9" s="181">
        <v>0</v>
      </c>
      <c r="K9" s="181">
        <v>0</v>
      </c>
      <c r="L9" s="181">
        <v>296</v>
      </c>
      <c r="M9" s="181">
        <v>538</v>
      </c>
      <c r="N9" s="187">
        <v>2465</v>
      </c>
      <c r="O9" s="107" t="s">
        <v>179</v>
      </c>
    </row>
    <row r="10" spans="1:19" ht="20.25" customHeight="1">
      <c r="A10" s="11" t="s">
        <v>90</v>
      </c>
      <c r="B10" s="180">
        <v>0</v>
      </c>
      <c r="C10" s="181">
        <v>0</v>
      </c>
      <c r="D10" s="181">
        <v>0</v>
      </c>
      <c r="E10" s="181">
        <v>0</v>
      </c>
      <c r="F10" s="181">
        <v>0</v>
      </c>
      <c r="G10" s="181">
        <v>0</v>
      </c>
      <c r="H10" s="181">
        <v>1331</v>
      </c>
      <c r="I10" s="181">
        <v>0</v>
      </c>
      <c r="J10" s="181">
        <v>2814</v>
      </c>
      <c r="K10" s="181">
        <v>0</v>
      </c>
      <c r="L10" s="181">
        <v>0</v>
      </c>
      <c r="M10" s="181">
        <v>0</v>
      </c>
      <c r="N10" s="187">
        <v>4145</v>
      </c>
      <c r="O10" s="107" t="s">
        <v>32</v>
      </c>
    </row>
    <row r="11" spans="1:19" ht="20.25" customHeight="1">
      <c r="A11" s="11" t="s">
        <v>93</v>
      </c>
      <c r="B11" s="180">
        <v>0</v>
      </c>
      <c r="C11" s="181">
        <v>0</v>
      </c>
      <c r="D11" s="181">
        <v>0</v>
      </c>
      <c r="E11" s="181">
        <v>0</v>
      </c>
      <c r="F11" s="181">
        <v>0</v>
      </c>
      <c r="G11" s="181">
        <v>0</v>
      </c>
      <c r="H11" s="181">
        <v>0</v>
      </c>
      <c r="I11" s="181">
        <v>339</v>
      </c>
      <c r="J11" s="181">
        <v>7246</v>
      </c>
      <c r="K11" s="181">
        <v>0</v>
      </c>
      <c r="L11" s="181">
        <v>1011</v>
      </c>
      <c r="M11" s="181">
        <v>0</v>
      </c>
      <c r="N11" s="187">
        <v>8596</v>
      </c>
      <c r="O11" s="107" t="s">
        <v>34</v>
      </c>
    </row>
    <row r="12" spans="1:19" ht="20.25" customHeight="1">
      <c r="A12" s="11" t="s">
        <v>89</v>
      </c>
      <c r="B12" s="180">
        <v>0</v>
      </c>
      <c r="C12" s="181">
        <v>0</v>
      </c>
      <c r="D12" s="181">
        <v>0</v>
      </c>
      <c r="E12" s="181">
        <v>0</v>
      </c>
      <c r="F12" s="181">
        <v>0</v>
      </c>
      <c r="G12" s="181">
        <v>0</v>
      </c>
      <c r="H12" s="181">
        <v>995</v>
      </c>
      <c r="I12" s="181">
        <v>0</v>
      </c>
      <c r="J12" s="181">
        <v>0</v>
      </c>
      <c r="K12" s="181">
        <v>0</v>
      </c>
      <c r="L12" s="181">
        <v>927</v>
      </c>
      <c r="M12" s="181">
        <v>0</v>
      </c>
      <c r="N12" s="187">
        <v>1922</v>
      </c>
      <c r="O12" s="107" t="s">
        <v>31</v>
      </c>
    </row>
    <row r="13" spans="1:19" ht="20.25" customHeight="1">
      <c r="A13" s="11" t="s">
        <v>92</v>
      </c>
      <c r="B13" s="180">
        <v>0</v>
      </c>
      <c r="C13" s="181">
        <v>2270</v>
      </c>
      <c r="D13" s="181">
        <v>0</v>
      </c>
      <c r="E13" s="181">
        <v>0</v>
      </c>
      <c r="F13" s="181">
        <v>0</v>
      </c>
      <c r="G13" s="181">
        <v>0</v>
      </c>
      <c r="H13" s="181">
        <v>1895</v>
      </c>
      <c r="I13" s="181">
        <v>0</v>
      </c>
      <c r="J13" s="181">
        <v>0</v>
      </c>
      <c r="K13" s="181">
        <v>0</v>
      </c>
      <c r="L13" s="181">
        <v>0</v>
      </c>
      <c r="M13" s="181">
        <v>2030</v>
      </c>
      <c r="N13" s="187">
        <v>6195</v>
      </c>
      <c r="O13" s="107" t="s">
        <v>30</v>
      </c>
    </row>
    <row r="14" spans="1:19" ht="20.25" customHeight="1">
      <c r="A14" s="11" t="s">
        <v>56</v>
      </c>
      <c r="B14" s="180">
        <v>264</v>
      </c>
      <c r="C14" s="181">
        <v>0</v>
      </c>
      <c r="D14" s="181">
        <v>0</v>
      </c>
      <c r="E14" s="181">
        <v>0</v>
      </c>
      <c r="F14" s="181">
        <v>771</v>
      </c>
      <c r="G14" s="181">
        <v>1616</v>
      </c>
      <c r="H14" s="181">
        <v>0</v>
      </c>
      <c r="I14" s="181">
        <v>700</v>
      </c>
      <c r="J14" s="181">
        <v>10466</v>
      </c>
      <c r="K14" s="181">
        <v>0</v>
      </c>
      <c r="L14" s="181">
        <v>0</v>
      </c>
      <c r="M14" s="181">
        <v>324</v>
      </c>
      <c r="N14" s="187">
        <v>14141</v>
      </c>
      <c r="O14" s="107" t="s">
        <v>55</v>
      </c>
    </row>
    <row r="15" spans="1:19" ht="20.25" customHeight="1">
      <c r="A15" s="11" t="s">
        <v>95</v>
      </c>
      <c r="B15" s="180">
        <v>1161</v>
      </c>
      <c r="C15" s="181">
        <v>0</v>
      </c>
      <c r="D15" s="181">
        <v>0</v>
      </c>
      <c r="E15" s="181">
        <v>1268</v>
      </c>
      <c r="F15" s="181">
        <v>184</v>
      </c>
      <c r="G15" s="181">
        <v>0</v>
      </c>
      <c r="H15" s="181">
        <v>638</v>
      </c>
      <c r="I15" s="181">
        <v>341</v>
      </c>
      <c r="J15" s="181">
        <v>0</v>
      </c>
      <c r="K15" s="181">
        <v>0</v>
      </c>
      <c r="L15" s="181">
        <v>0</v>
      </c>
      <c r="M15" s="181">
        <v>1261</v>
      </c>
      <c r="N15" s="187">
        <v>4853</v>
      </c>
      <c r="O15" s="107" t="s">
        <v>96</v>
      </c>
    </row>
    <row r="16" spans="1:19" ht="20.25" customHeight="1">
      <c r="A16" s="11" t="s">
        <v>94</v>
      </c>
      <c r="B16" s="180">
        <v>0</v>
      </c>
      <c r="C16" s="181">
        <v>0</v>
      </c>
      <c r="D16" s="181">
        <v>0</v>
      </c>
      <c r="E16" s="181">
        <v>437</v>
      </c>
      <c r="F16" s="181">
        <v>0</v>
      </c>
      <c r="G16" s="181">
        <v>0</v>
      </c>
      <c r="H16" s="181">
        <v>1599</v>
      </c>
      <c r="I16" s="181">
        <v>0</v>
      </c>
      <c r="J16" s="181">
        <v>2487</v>
      </c>
      <c r="K16" s="181">
        <v>0</v>
      </c>
      <c r="L16" s="181">
        <v>0</v>
      </c>
      <c r="M16" s="181">
        <v>0</v>
      </c>
      <c r="N16" s="187">
        <v>4523</v>
      </c>
      <c r="O16" s="107" t="s">
        <v>28</v>
      </c>
    </row>
    <row r="17" spans="1:23" ht="20.25" customHeight="1">
      <c r="A17" s="11" t="s">
        <v>88</v>
      </c>
      <c r="B17" s="180">
        <v>0</v>
      </c>
      <c r="C17" s="181">
        <v>0</v>
      </c>
      <c r="D17" s="181">
        <v>2089</v>
      </c>
      <c r="E17" s="181">
        <v>207</v>
      </c>
      <c r="F17" s="181">
        <v>0</v>
      </c>
      <c r="G17" s="181">
        <v>0</v>
      </c>
      <c r="H17" s="181">
        <v>663</v>
      </c>
      <c r="I17" s="181">
        <v>0</v>
      </c>
      <c r="J17" s="181">
        <v>0</v>
      </c>
      <c r="K17" s="181">
        <v>0</v>
      </c>
      <c r="L17" s="181">
        <v>1635</v>
      </c>
      <c r="M17" s="181">
        <v>237</v>
      </c>
      <c r="N17" s="187">
        <v>4831</v>
      </c>
      <c r="O17" s="107" t="s">
        <v>27</v>
      </c>
    </row>
    <row r="18" spans="1:23" ht="20.25" customHeight="1">
      <c r="A18" s="25" t="s">
        <v>87</v>
      </c>
      <c r="B18" s="182">
        <v>0</v>
      </c>
      <c r="C18" s="183">
        <v>1001</v>
      </c>
      <c r="D18" s="183">
        <v>574</v>
      </c>
      <c r="E18" s="183">
        <v>0</v>
      </c>
      <c r="F18" s="183">
        <v>0</v>
      </c>
      <c r="G18" s="183">
        <v>932</v>
      </c>
      <c r="H18" s="183">
        <v>907</v>
      </c>
      <c r="I18" s="183">
        <v>0</v>
      </c>
      <c r="J18" s="183">
        <v>9569</v>
      </c>
      <c r="K18" s="183">
        <v>0</v>
      </c>
      <c r="L18" s="183">
        <v>0</v>
      </c>
      <c r="M18" s="183">
        <v>871</v>
      </c>
      <c r="N18" s="188">
        <v>13854</v>
      </c>
      <c r="O18" s="108" t="s">
        <v>29</v>
      </c>
    </row>
    <row r="19" spans="1:23" s="28" customFormat="1" ht="54" customHeight="1">
      <c r="A19" s="314" t="s">
        <v>274</v>
      </c>
      <c r="B19" s="285"/>
      <c r="C19" s="285"/>
      <c r="D19" s="285"/>
      <c r="E19" s="285"/>
      <c r="F19" s="285"/>
      <c r="G19" s="285"/>
      <c r="H19" s="288" t="s">
        <v>225</v>
      </c>
      <c r="I19" s="288"/>
      <c r="J19" s="288"/>
      <c r="K19" s="288"/>
      <c r="L19" s="288"/>
      <c r="M19" s="288"/>
      <c r="N19" s="288"/>
      <c r="O19" s="312"/>
      <c r="P19" s="26"/>
      <c r="Q19" s="18"/>
      <c r="R19" s="18"/>
      <c r="S19" s="18"/>
      <c r="T19" s="27"/>
      <c r="U19" s="27"/>
      <c r="V19" s="27"/>
      <c r="W19" s="27"/>
    </row>
    <row r="20" spans="1:23" ht="45" customHeight="1">
      <c r="A20" s="29"/>
      <c r="C20" s="30"/>
      <c r="D20" s="15"/>
      <c r="E20" s="15"/>
      <c r="F20" s="15"/>
    </row>
    <row r="21" spans="1:23" ht="18" customHeight="1">
      <c r="K21" s="169"/>
    </row>
    <row r="22" spans="1:23" ht="18" customHeight="1">
      <c r="J22" s="167">
        <f>J7/N7*100</f>
        <v>47.9</v>
      </c>
    </row>
  </sheetData>
  <mergeCells count="9">
    <mergeCell ref="A19:G19"/>
    <mergeCell ref="H19:O19"/>
    <mergeCell ref="A1:O1"/>
    <mergeCell ref="A2:O2"/>
    <mergeCell ref="A4:A6"/>
    <mergeCell ref="O4:O6"/>
    <mergeCell ref="B4:E4"/>
    <mergeCell ref="J4:M4"/>
    <mergeCell ref="N4:N5"/>
  </mergeCells>
  <phoneticPr fontId="13" type="noConversion"/>
  <printOptions horizontalCentered="1" gridLinesSet="0"/>
  <pageMargins left="0.59055118110236227" right="0.59055118110236227" top="0.78740157480314965" bottom="0.59055118110236227" header="0.39370078740157483" footer="0.39370078740157483"/>
  <pageSetup paperSize="9" scale="89"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6.42578125" style="3" customWidth="1"/>
    <col min="2" max="2" width="19.140625" style="3" customWidth="1"/>
    <col min="3" max="3" width="17.42578125" style="3" customWidth="1"/>
    <col min="4" max="4" width="15.28515625" style="3" customWidth="1"/>
    <col min="5" max="5" width="22.28515625" style="3" customWidth="1"/>
    <col min="6" max="13" width="8" style="3"/>
    <col min="14" max="16384" width="8" style="4"/>
  </cols>
  <sheetData>
    <row r="1" spans="1:13" s="2" customFormat="1" ht="18.75" customHeight="1">
      <c r="A1" s="271" t="s">
        <v>229</v>
      </c>
      <c r="B1" s="271"/>
      <c r="C1" s="271"/>
      <c r="D1" s="271"/>
      <c r="E1" s="259"/>
      <c r="F1" s="1"/>
      <c r="G1" s="1"/>
      <c r="H1" s="1"/>
      <c r="I1" s="1"/>
      <c r="J1" s="1"/>
      <c r="K1" s="1"/>
      <c r="L1" s="1"/>
      <c r="M1" s="1"/>
    </row>
    <row r="2" spans="1:13" ht="30" customHeight="1">
      <c r="A2" s="272" t="s">
        <v>230</v>
      </c>
      <c r="B2" s="273"/>
      <c r="C2" s="273"/>
      <c r="D2" s="273"/>
      <c r="E2" s="273"/>
    </row>
    <row r="3" spans="1:13" s="8" customFormat="1" ht="6" customHeight="1">
      <c r="A3" s="5"/>
      <c r="B3" s="6"/>
      <c r="C3" s="6"/>
      <c r="D3" s="6"/>
      <c r="E3" s="6"/>
      <c r="F3" s="7"/>
      <c r="G3" s="7"/>
      <c r="H3" s="7"/>
      <c r="I3" s="7"/>
      <c r="J3" s="7"/>
      <c r="K3" s="7"/>
      <c r="L3" s="7"/>
      <c r="M3" s="7"/>
    </row>
    <row r="4" spans="1:13" ht="18" customHeight="1">
      <c r="A4" s="274" t="s">
        <v>124</v>
      </c>
      <c r="B4" s="101" t="s">
        <v>58</v>
      </c>
      <c r="C4" s="161" t="s">
        <v>5</v>
      </c>
      <c r="D4" s="269" t="s">
        <v>57</v>
      </c>
      <c r="E4" s="277" t="s">
        <v>123</v>
      </c>
    </row>
    <row r="5" spans="1:13" ht="35.25" customHeight="1">
      <c r="A5" s="275"/>
      <c r="B5" s="9" t="s">
        <v>200</v>
      </c>
      <c r="C5" s="9" t="s">
        <v>203</v>
      </c>
      <c r="D5" s="284"/>
      <c r="E5" s="278"/>
    </row>
    <row r="6" spans="1:13" ht="36" customHeight="1">
      <c r="A6" s="276"/>
      <c r="B6" s="204" t="s">
        <v>201</v>
      </c>
      <c r="C6" s="204" t="s">
        <v>202</v>
      </c>
      <c r="D6" s="125" t="s">
        <v>35</v>
      </c>
      <c r="E6" s="279"/>
    </row>
    <row r="7" spans="1:13" ht="15.95" customHeight="1">
      <c r="A7" s="10" t="s">
        <v>54</v>
      </c>
      <c r="B7" s="184">
        <v>437489</v>
      </c>
      <c r="C7" s="185">
        <v>250564</v>
      </c>
      <c r="D7" s="250">
        <v>688262</v>
      </c>
      <c r="E7" s="106" t="s">
        <v>53</v>
      </c>
    </row>
    <row r="8" spans="1:13" ht="15.95" customHeight="1">
      <c r="A8" s="11" t="s">
        <v>91</v>
      </c>
      <c r="B8" s="180">
        <v>3373</v>
      </c>
      <c r="C8" s="181">
        <v>0</v>
      </c>
      <c r="D8" s="251">
        <v>3373</v>
      </c>
      <c r="E8" s="107" t="s">
        <v>26</v>
      </c>
    </row>
    <row r="9" spans="1:13" ht="15.95" customHeight="1">
      <c r="A9" s="11" t="s">
        <v>178</v>
      </c>
      <c r="B9" s="180">
        <v>2465</v>
      </c>
      <c r="C9" s="181">
        <v>0</v>
      </c>
      <c r="D9" s="251">
        <v>2465</v>
      </c>
      <c r="E9" s="107" t="s">
        <v>179</v>
      </c>
    </row>
    <row r="10" spans="1:13" ht="15.95" customHeight="1">
      <c r="A10" s="11" t="s">
        <v>90</v>
      </c>
      <c r="B10" s="180">
        <v>4145</v>
      </c>
      <c r="C10" s="181">
        <v>0</v>
      </c>
      <c r="D10" s="251">
        <v>4145</v>
      </c>
      <c r="E10" s="107" t="s">
        <v>32</v>
      </c>
    </row>
    <row r="11" spans="1:13" ht="15.95" customHeight="1">
      <c r="A11" s="11" t="s">
        <v>93</v>
      </c>
      <c r="B11" s="180">
        <v>20124</v>
      </c>
      <c r="C11" s="181">
        <v>0</v>
      </c>
      <c r="D11" s="251">
        <v>20124</v>
      </c>
      <c r="E11" s="107" t="s">
        <v>34</v>
      </c>
    </row>
    <row r="12" spans="1:13" ht="15.95" customHeight="1">
      <c r="A12" s="11" t="s">
        <v>89</v>
      </c>
      <c r="B12" s="180">
        <v>39028</v>
      </c>
      <c r="C12" s="181">
        <v>927</v>
      </c>
      <c r="D12" s="251">
        <v>39955</v>
      </c>
      <c r="E12" s="107" t="s">
        <v>31</v>
      </c>
    </row>
    <row r="13" spans="1:13" ht="15.95" customHeight="1">
      <c r="A13" s="11" t="s">
        <v>92</v>
      </c>
      <c r="B13" s="180">
        <v>47233</v>
      </c>
      <c r="C13" s="181">
        <v>0</v>
      </c>
      <c r="D13" s="251">
        <v>47233</v>
      </c>
      <c r="E13" s="107" t="s">
        <v>30</v>
      </c>
    </row>
    <row r="14" spans="1:13" ht="15.95" customHeight="1">
      <c r="A14" s="11" t="s">
        <v>56</v>
      </c>
      <c r="B14" s="180">
        <v>120473</v>
      </c>
      <c r="C14" s="181">
        <v>16481</v>
      </c>
      <c r="D14" s="251">
        <v>136954</v>
      </c>
      <c r="E14" s="107" t="s">
        <v>55</v>
      </c>
    </row>
    <row r="15" spans="1:13" ht="15.95" customHeight="1">
      <c r="A15" s="11" t="s">
        <v>95</v>
      </c>
      <c r="B15" s="180">
        <v>7413</v>
      </c>
      <c r="C15" s="181">
        <v>0</v>
      </c>
      <c r="D15" s="251">
        <v>7413</v>
      </c>
      <c r="E15" s="107" t="s">
        <v>96</v>
      </c>
    </row>
    <row r="16" spans="1:13" ht="15.95" customHeight="1">
      <c r="A16" s="11" t="s">
        <v>94</v>
      </c>
      <c r="B16" s="180">
        <v>84083</v>
      </c>
      <c r="C16" s="181">
        <v>232093</v>
      </c>
      <c r="D16" s="251">
        <v>316176</v>
      </c>
      <c r="E16" s="107" t="s">
        <v>28</v>
      </c>
    </row>
    <row r="17" spans="1:13" ht="15.95" customHeight="1">
      <c r="A17" s="13" t="s">
        <v>143</v>
      </c>
      <c r="B17" s="180">
        <v>0</v>
      </c>
      <c r="C17" s="181">
        <v>232093</v>
      </c>
      <c r="D17" s="251">
        <v>232093</v>
      </c>
      <c r="E17" s="110" t="s">
        <v>9</v>
      </c>
    </row>
    <row r="18" spans="1:13" ht="15.95" customHeight="1">
      <c r="A18" s="13" t="s">
        <v>144</v>
      </c>
      <c r="B18" s="180">
        <v>84083</v>
      </c>
      <c r="C18" s="181">
        <v>0</v>
      </c>
      <c r="D18" s="251">
        <v>84083</v>
      </c>
      <c r="E18" s="110" t="s">
        <v>10</v>
      </c>
    </row>
    <row r="19" spans="1:13" ht="15.95" customHeight="1">
      <c r="A19" s="11" t="s">
        <v>88</v>
      </c>
      <c r="B19" s="180">
        <v>89244</v>
      </c>
      <c r="C19" s="181">
        <v>0</v>
      </c>
      <c r="D19" s="251">
        <v>89244</v>
      </c>
      <c r="E19" s="107" t="s">
        <v>27</v>
      </c>
    </row>
    <row r="20" spans="1:13" ht="16.5" customHeight="1">
      <c r="A20" s="14" t="s">
        <v>87</v>
      </c>
      <c r="B20" s="182">
        <v>20117</v>
      </c>
      <c r="C20" s="183">
        <v>1063</v>
      </c>
      <c r="D20" s="252">
        <v>21180</v>
      </c>
      <c r="E20" s="108" t="s">
        <v>29</v>
      </c>
      <c r="F20" s="15"/>
    </row>
    <row r="21" spans="1:13" s="19" customFormat="1" ht="120.75" customHeight="1">
      <c r="A21" s="282" t="s">
        <v>220</v>
      </c>
      <c r="B21" s="283"/>
      <c r="C21" s="283"/>
      <c r="D21" s="280" t="s">
        <v>221</v>
      </c>
      <c r="E21" s="281"/>
      <c r="F21" s="16"/>
      <c r="G21" s="17"/>
      <c r="H21" s="18"/>
      <c r="I21" s="17"/>
      <c r="J21" s="17"/>
      <c r="K21" s="17"/>
      <c r="L21" s="17"/>
      <c r="M21" s="17"/>
    </row>
  </sheetData>
  <mergeCells count="7">
    <mergeCell ref="D21:E21"/>
    <mergeCell ref="A21:C21"/>
    <mergeCell ref="A1:E1"/>
    <mergeCell ref="A2:E2"/>
    <mergeCell ref="A4:A6"/>
    <mergeCell ref="E4:E6"/>
    <mergeCell ref="D4:D5"/>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7.28515625" style="3" customWidth="1"/>
    <col min="2" max="2" width="13" style="3" customWidth="1"/>
    <col min="3" max="3" width="13.42578125" style="3" customWidth="1"/>
    <col min="4" max="4" width="22.5703125" style="3" customWidth="1"/>
    <col min="5" max="5" width="24" style="3" customWidth="1"/>
    <col min="6" max="6" width="8" style="3"/>
    <col min="7" max="7" width="8.28515625" style="3" bestFit="1" customWidth="1"/>
    <col min="8" max="8" width="9.7109375" style="3" bestFit="1" customWidth="1"/>
    <col min="9" max="9" width="8" style="3"/>
    <col min="10" max="10" width="11.28515625" style="3" customWidth="1"/>
    <col min="11" max="15" width="8" style="3"/>
    <col min="16" max="16384" width="8" style="24"/>
  </cols>
  <sheetData>
    <row r="1" spans="1:15" s="2" customFormat="1" ht="20.25" customHeight="1">
      <c r="A1" s="286" t="s">
        <v>231</v>
      </c>
      <c r="B1" s="286"/>
      <c r="C1" s="286"/>
      <c r="D1" s="286"/>
      <c r="E1" s="287"/>
      <c r="F1" s="1"/>
      <c r="G1" s="1"/>
      <c r="H1" s="1"/>
      <c r="I1" s="1"/>
      <c r="J1" s="1"/>
      <c r="K1" s="1"/>
      <c r="L1" s="1"/>
      <c r="M1" s="1"/>
      <c r="N1" s="1"/>
      <c r="O1" s="1"/>
    </row>
    <row r="2" spans="1:15" s="21" customFormat="1" ht="27.75" customHeight="1">
      <c r="A2" s="260" t="s">
        <v>232</v>
      </c>
      <c r="B2" s="261"/>
      <c r="C2" s="261"/>
      <c r="D2" s="261"/>
      <c r="E2" s="261"/>
      <c r="F2" s="20"/>
      <c r="G2" s="20"/>
      <c r="H2" s="20"/>
      <c r="I2" s="20"/>
      <c r="J2" s="20"/>
      <c r="K2" s="20"/>
      <c r="L2" s="20"/>
      <c r="M2" s="20"/>
      <c r="N2" s="20"/>
      <c r="O2" s="20"/>
    </row>
    <row r="3" spans="1:15" s="22" customFormat="1" ht="6" customHeight="1">
      <c r="A3" s="5"/>
      <c r="B3" s="6"/>
      <c r="C3" s="6"/>
      <c r="D3" s="6"/>
      <c r="E3" s="6"/>
      <c r="F3" s="7"/>
      <c r="G3" s="7"/>
      <c r="H3" s="7"/>
      <c r="I3" s="7"/>
      <c r="J3" s="7"/>
      <c r="K3" s="7"/>
      <c r="L3" s="7"/>
      <c r="M3" s="7"/>
      <c r="N3" s="7"/>
      <c r="O3" s="7"/>
    </row>
    <row r="4" spans="1:15" ht="36.950000000000003" customHeight="1">
      <c r="A4" s="274" t="s">
        <v>124</v>
      </c>
      <c r="B4" s="91" t="s">
        <v>6</v>
      </c>
      <c r="C4" s="91" t="s">
        <v>204</v>
      </c>
      <c r="D4" s="91" t="s">
        <v>170</v>
      </c>
      <c r="E4" s="277" t="s">
        <v>123</v>
      </c>
    </row>
    <row r="5" spans="1:15" ht="27" customHeight="1">
      <c r="A5" s="276"/>
      <c r="B5" s="121" t="s">
        <v>176</v>
      </c>
      <c r="C5" s="121" t="s">
        <v>59</v>
      </c>
      <c r="D5" s="121" t="s">
        <v>173</v>
      </c>
      <c r="E5" s="279"/>
      <c r="H5" s="162"/>
    </row>
    <row r="6" spans="1:15" ht="15.95" customHeight="1">
      <c r="A6" s="10" t="s">
        <v>54</v>
      </c>
      <c r="B6" s="225">
        <v>688262</v>
      </c>
      <c r="C6" s="249">
        <v>3019948</v>
      </c>
      <c r="D6" s="205">
        <f>ROUND(B6/C6*100,1)</f>
        <v>22.8</v>
      </c>
      <c r="E6" s="106" t="s">
        <v>53</v>
      </c>
      <c r="H6" s="226"/>
      <c r="K6" s="167"/>
      <c r="M6" s="226"/>
      <c r="N6" s="226"/>
      <c r="O6" s="226"/>
    </row>
    <row r="7" spans="1:15" ht="15.95" customHeight="1">
      <c r="A7" s="11" t="s">
        <v>91</v>
      </c>
      <c r="B7" s="219">
        <v>3373</v>
      </c>
      <c r="C7" s="247">
        <v>328660</v>
      </c>
      <c r="D7" s="206">
        <f t="shared" ref="D7:D19" si="0">ROUND(B7/C7*100,1)</f>
        <v>1</v>
      </c>
      <c r="E7" s="107" t="s">
        <v>26</v>
      </c>
      <c r="H7" s="226"/>
      <c r="K7" s="167"/>
      <c r="M7" s="226"/>
      <c r="N7" s="226"/>
      <c r="O7" s="226"/>
    </row>
    <row r="8" spans="1:15" ht="15.95" customHeight="1">
      <c r="A8" s="11" t="s">
        <v>178</v>
      </c>
      <c r="B8" s="219">
        <v>2465</v>
      </c>
      <c r="C8" s="247">
        <v>63810</v>
      </c>
      <c r="D8" s="206">
        <f t="shared" si="0"/>
        <v>3.9</v>
      </c>
      <c r="E8" s="107" t="s">
        <v>179</v>
      </c>
      <c r="H8" s="226"/>
      <c r="K8" s="167"/>
      <c r="M8" s="226"/>
      <c r="N8" s="226"/>
      <c r="O8" s="226"/>
    </row>
    <row r="9" spans="1:15" ht="15.95" customHeight="1">
      <c r="A9" s="11" t="s">
        <v>90</v>
      </c>
      <c r="B9" s="219">
        <v>4145</v>
      </c>
      <c r="C9" s="247">
        <v>193607</v>
      </c>
      <c r="D9" s="206">
        <f t="shared" si="0"/>
        <v>2.1</v>
      </c>
      <c r="E9" s="107" t="s">
        <v>32</v>
      </c>
      <c r="H9" s="226"/>
      <c r="K9" s="167"/>
      <c r="M9" s="226"/>
      <c r="N9" s="226"/>
      <c r="O9" s="226"/>
    </row>
    <row r="10" spans="1:15" ht="15.95" customHeight="1">
      <c r="A10" s="11" t="s">
        <v>93</v>
      </c>
      <c r="B10" s="219">
        <v>20124</v>
      </c>
      <c r="C10" s="247">
        <v>403883</v>
      </c>
      <c r="D10" s="206">
        <f t="shared" si="0"/>
        <v>5</v>
      </c>
      <c r="E10" s="107" t="s">
        <v>34</v>
      </c>
      <c r="H10" s="226"/>
      <c r="K10" s="167"/>
      <c r="M10" s="226"/>
      <c r="N10" s="226"/>
      <c r="O10" s="226"/>
    </row>
    <row r="11" spans="1:15" ht="15.95" customHeight="1">
      <c r="A11" s="11" t="s">
        <v>89</v>
      </c>
      <c r="B11" s="219">
        <v>39955</v>
      </c>
      <c r="C11" s="247">
        <v>117748</v>
      </c>
      <c r="D11" s="206">
        <f t="shared" si="0"/>
        <v>33.9</v>
      </c>
      <c r="E11" s="107" t="s">
        <v>31</v>
      </c>
      <c r="H11" s="226"/>
      <c r="K11" s="167"/>
      <c r="M11" s="226"/>
      <c r="N11" s="226"/>
      <c r="O11" s="226"/>
    </row>
    <row r="12" spans="1:15" ht="15.95" customHeight="1">
      <c r="A12" s="11" t="s">
        <v>92</v>
      </c>
      <c r="B12" s="219">
        <v>47233</v>
      </c>
      <c r="C12" s="247">
        <v>79303</v>
      </c>
      <c r="D12" s="206">
        <f t="shared" si="0"/>
        <v>59.6</v>
      </c>
      <c r="E12" s="107" t="s">
        <v>30</v>
      </c>
      <c r="H12" s="226"/>
      <c r="K12" s="167"/>
      <c r="M12" s="226"/>
      <c r="N12" s="226"/>
      <c r="O12" s="226"/>
    </row>
    <row r="13" spans="1:15" ht="15.95" customHeight="1">
      <c r="A13" s="11" t="s">
        <v>56</v>
      </c>
      <c r="B13" s="219">
        <v>136954</v>
      </c>
      <c r="C13" s="247">
        <v>344146</v>
      </c>
      <c r="D13" s="206">
        <f t="shared" si="0"/>
        <v>39.799999999999997</v>
      </c>
      <c r="E13" s="107" t="s">
        <v>55</v>
      </c>
      <c r="H13" s="226"/>
      <c r="K13" s="167"/>
      <c r="M13" s="226"/>
      <c r="N13" s="226"/>
      <c r="O13" s="226"/>
    </row>
    <row r="14" spans="1:15" ht="15.95" customHeight="1">
      <c r="A14" s="11" t="s">
        <v>95</v>
      </c>
      <c r="B14" s="219">
        <v>7413</v>
      </c>
      <c r="C14" s="247">
        <v>51883</v>
      </c>
      <c r="D14" s="206">
        <f t="shared" si="0"/>
        <v>14.3</v>
      </c>
      <c r="E14" s="107" t="s">
        <v>96</v>
      </c>
      <c r="H14" s="226"/>
      <c r="K14" s="167"/>
      <c r="M14" s="226"/>
      <c r="N14" s="226"/>
      <c r="O14" s="226"/>
    </row>
    <row r="15" spans="1:15" ht="15.95" customHeight="1">
      <c r="A15" s="11" t="s">
        <v>94</v>
      </c>
      <c r="B15" s="219">
        <v>316176</v>
      </c>
      <c r="C15" s="247">
        <v>456625</v>
      </c>
      <c r="D15" s="206">
        <f t="shared" si="0"/>
        <v>69.2</v>
      </c>
      <c r="E15" s="107" t="s">
        <v>28</v>
      </c>
      <c r="H15" s="226"/>
      <c r="K15" s="167"/>
      <c r="M15" s="226"/>
      <c r="N15" s="226"/>
      <c r="O15" s="226"/>
    </row>
    <row r="16" spans="1:15" ht="15.95" customHeight="1">
      <c r="A16" s="13" t="s">
        <v>143</v>
      </c>
      <c r="B16" s="219">
        <v>232093</v>
      </c>
      <c r="C16" s="247">
        <v>294630</v>
      </c>
      <c r="D16" s="206">
        <f t="shared" si="0"/>
        <v>78.8</v>
      </c>
      <c r="E16" s="110" t="s">
        <v>9</v>
      </c>
      <c r="H16" s="226"/>
      <c r="K16" s="167"/>
      <c r="M16" s="226"/>
      <c r="N16" s="226"/>
      <c r="O16" s="226"/>
    </row>
    <row r="17" spans="1:15" ht="15.95" customHeight="1">
      <c r="A17" s="13" t="s">
        <v>144</v>
      </c>
      <c r="B17" s="219">
        <v>84083</v>
      </c>
      <c r="C17" s="247">
        <v>161995</v>
      </c>
      <c r="D17" s="206">
        <f t="shared" si="0"/>
        <v>51.9</v>
      </c>
      <c r="E17" s="110" t="s">
        <v>10</v>
      </c>
      <c r="H17" s="226"/>
      <c r="K17" s="167"/>
      <c r="M17" s="226"/>
      <c r="N17" s="226"/>
      <c r="O17" s="226"/>
    </row>
    <row r="18" spans="1:15" ht="15.95" customHeight="1">
      <c r="A18" s="11" t="s">
        <v>88</v>
      </c>
      <c r="B18" s="219">
        <v>89244</v>
      </c>
      <c r="C18" s="247">
        <v>227452</v>
      </c>
      <c r="D18" s="206">
        <f t="shared" si="0"/>
        <v>39.200000000000003</v>
      </c>
      <c r="E18" s="107" t="s">
        <v>27</v>
      </c>
      <c r="H18" s="226"/>
      <c r="K18" s="167"/>
      <c r="M18" s="226"/>
      <c r="N18" s="226"/>
      <c r="O18" s="226"/>
    </row>
    <row r="19" spans="1:15" ht="15.95" customHeight="1">
      <c r="A19" s="25" t="s">
        <v>87</v>
      </c>
      <c r="B19" s="224">
        <v>21180</v>
      </c>
      <c r="C19" s="248">
        <v>752831</v>
      </c>
      <c r="D19" s="207">
        <f t="shared" si="0"/>
        <v>2.8</v>
      </c>
      <c r="E19" s="108" t="s">
        <v>29</v>
      </c>
      <c r="H19" s="226"/>
      <c r="K19" s="167"/>
      <c r="M19" s="226"/>
      <c r="N19" s="226"/>
      <c r="O19" s="226"/>
    </row>
    <row r="20" spans="1:15" ht="39" customHeight="1">
      <c r="A20" s="289" t="s">
        <v>210</v>
      </c>
      <c r="B20" s="290"/>
      <c r="C20" s="290"/>
      <c r="D20" s="288" t="s">
        <v>285</v>
      </c>
      <c r="E20" s="288"/>
      <c r="G20" s="167"/>
    </row>
    <row r="21" spans="1:15" s="28" customFormat="1" ht="162" customHeight="1">
      <c r="A21" s="285" t="s">
        <v>277</v>
      </c>
      <c r="B21" s="285"/>
      <c r="C21" s="285"/>
      <c r="D21" s="288" t="s">
        <v>278</v>
      </c>
      <c r="E21" s="288"/>
      <c r="F21" s="17"/>
      <c r="G21" s="18"/>
      <c r="H21" s="17"/>
      <c r="I21" s="17"/>
      <c r="J21" s="17"/>
      <c r="K21" s="17"/>
      <c r="L21" s="17"/>
      <c r="M21" s="17"/>
      <c r="N21" s="17"/>
      <c r="O21" s="17"/>
    </row>
  </sheetData>
  <mergeCells count="8">
    <mergeCell ref="A21:C21"/>
    <mergeCell ref="A1:E1"/>
    <mergeCell ref="A2:E2"/>
    <mergeCell ref="A4:A5"/>
    <mergeCell ref="E4:E5"/>
    <mergeCell ref="D21:E21"/>
    <mergeCell ref="A20:C20"/>
    <mergeCell ref="D20:E20"/>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showGridLines="0" rightToLeft="1" view="pageBreakPreview" topLeftCell="A10" zoomScale="97" zoomScaleNormal="100" zoomScaleSheetLayoutView="97" workbookViewId="0">
      <selection activeCell="F19" sqref="F19"/>
    </sheetView>
  </sheetViews>
  <sheetFormatPr defaultColWidth="8" defaultRowHeight="18" customHeight="1"/>
  <cols>
    <col min="1" max="1" width="32" style="3" customWidth="1"/>
    <col min="2" max="2" width="17.5703125" style="3" customWidth="1"/>
    <col min="3" max="3" width="37" style="3" customWidth="1"/>
    <col min="4" max="4" width="9.140625" style="7" customWidth="1"/>
    <col min="5" max="5" width="8.42578125" style="7" customWidth="1"/>
    <col min="6" max="19" width="8" style="7" customWidth="1"/>
    <col min="20" max="23" width="8" style="22" customWidth="1"/>
    <col min="24" max="16384" width="8" style="24"/>
  </cols>
  <sheetData>
    <row r="1" spans="1:23" s="2" customFormat="1" ht="15.95" customHeight="1">
      <c r="A1" s="287" t="s">
        <v>194</v>
      </c>
      <c r="B1" s="287"/>
      <c r="C1" s="287"/>
      <c r="D1" s="77"/>
      <c r="E1" s="77"/>
      <c r="F1" s="77"/>
      <c r="G1" s="77"/>
      <c r="H1" s="77"/>
      <c r="I1" s="77"/>
      <c r="J1" s="77"/>
      <c r="K1" s="77"/>
      <c r="L1" s="77"/>
      <c r="M1" s="77"/>
      <c r="N1" s="77"/>
      <c r="O1" s="77"/>
      <c r="P1" s="77"/>
      <c r="Q1" s="77"/>
      <c r="R1" s="77"/>
      <c r="S1" s="77"/>
      <c r="T1" s="78"/>
      <c r="U1" s="78"/>
      <c r="V1" s="78"/>
      <c r="W1" s="78"/>
    </row>
    <row r="2" spans="1:23" s="21" customFormat="1" ht="15.95" customHeight="1">
      <c r="A2" s="260" t="s">
        <v>198</v>
      </c>
      <c r="B2" s="260"/>
      <c r="C2" s="261"/>
      <c r="D2" s="79"/>
      <c r="E2" s="79"/>
      <c r="F2" s="79"/>
      <c r="G2" s="79"/>
      <c r="H2" s="79"/>
      <c r="I2" s="79"/>
      <c r="J2" s="79"/>
      <c r="K2" s="79"/>
      <c r="L2" s="79"/>
      <c r="M2" s="79"/>
      <c r="N2" s="79"/>
      <c r="O2" s="79"/>
      <c r="P2" s="79"/>
      <c r="Q2" s="79"/>
      <c r="R2" s="79"/>
      <c r="S2" s="79"/>
      <c r="T2" s="80"/>
      <c r="U2" s="80"/>
      <c r="V2" s="80"/>
      <c r="W2" s="80"/>
    </row>
    <row r="3" spans="1:23" s="22" customFormat="1" ht="6" customHeight="1">
      <c r="A3" s="5"/>
      <c r="B3" s="5"/>
      <c r="C3" s="6"/>
      <c r="D3" s="7"/>
      <c r="E3" s="7"/>
      <c r="F3" s="7"/>
      <c r="G3" s="7"/>
      <c r="H3" s="7"/>
      <c r="I3" s="7"/>
      <c r="J3" s="7"/>
      <c r="K3" s="7"/>
      <c r="L3" s="7"/>
      <c r="M3" s="7"/>
      <c r="N3" s="7"/>
      <c r="O3" s="7"/>
      <c r="P3" s="7"/>
      <c r="Q3" s="7"/>
      <c r="R3" s="7"/>
      <c r="S3" s="7"/>
    </row>
    <row r="4" spans="1:23" ht="15.95" customHeight="1">
      <c r="A4" s="291" t="s">
        <v>120</v>
      </c>
      <c r="B4" s="81" t="s">
        <v>195</v>
      </c>
      <c r="C4" s="293" t="s">
        <v>62</v>
      </c>
    </row>
    <row r="5" spans="1:23" ht="27.75" customHeight="1">
      <c r="A5" s="292"/>
      <c r="B5" s="195" t="s">
        <v>199</v>
      </c>
      <c r="C5" s="294"/>
    </row>
    <row r="6" spans="1:23" ht="15.95" customHeight="1">
      <c r="A6" s="82" t="s">
        <v>57</v>
      </c>
      <c r="B6" s="198">
        <v>151</v>
      </c>
      <c r="C6" s="122" t="s">
        <v>35</v>
      </c>
      <c r="F6" s="83"/>
    </row>
    <row r="7" spans="1:23" ht="15.95" customHeight="1">
      <c r="A7" s="124">
        <v>1967</v>
      </c>
      <c r="B7" s="163">
        <v>1</v>
      </c>
      <c r="C7" s="123">
        <v>1967</v>
      </c>
      <c r="D7" s="12"/>
      <c r="F7" s="84"/>
    </row>
    <row r="8" spans="1:23" ht="15.95" customHeight="1">
      <c r="A8" s="124">
        <v>1968</v>
      </c>
      <c r="B8" s="163">
        <v>5</v>
      </c>
      <c r="C8" s="123">
        <v>1968</v>
      </c>
      <c r="D8" s="12"/>
      <c r="F8" s="84"/>
    </row>
    <row r="9" spans="1:23" ht="15.95" customHeight="1">
      <c r="A9" s="124">
        <v>1969</v>
      </c>
      <c r="B9" s="163">
        <v>5</v>
      </c>
      <c r="C9" s="123">
        <v>1969</v>
      </c>
      <c r="D9" s="12"/>
      <c r="F9" s="84"/>
    </row>
    <row r="10" spans="1:23" ht="15.95" customHeight="1">
      <c r="A10" s="124">
        <v>1970</v>
      </c>
      <c r="B10" s="163">
        <v>4</v>
      </c>
      <c r="C10" s="123">
        <v>1970</v>
      </c>
      <c r="D10" s="12"/>
      <c r="F10" s="84"/>
    </row>
    <row r="11" spans="1:23" ht="15.95" customHeight="1">
      <c r="A11" s="124">
        <v>1971</v>
      </c>
      <c r="B11" s="163">
        <v>4</v>
      </c>
      <c r="C11" s="123">
        <v>1971</v>
      </c>
      <c r="D11" s="12"/>
      <c r="F11" s="84"/>
    </row>
    <row r="12" spans="1:23" ht="15.95" customHeight="1">
      <c r="A12" s="124">
        <v>1972</v>
      </c>
      <c r="B12" s="163">
        <v>4</v>
      </c>
      <c r="C12" s="123">
        <v>1972</v>
      </c>
      <c r="D12" s="12"/>
      <c r="F12" s="84"/>
    </row>
    <row r="13" spans="1:23" ht="15.95" customHeight="1">
      <c r="A13" s="124">
        <v>1973</v>
      </c>
      <c r="B13" s="163">
        <v>3</v>
      </c>
      <c r="C13" s="123">
        <v>1973</v>
      </c>
      <c r="D13" s="12"/>
      <c r="F13" s="84"/>
    </row>
    <row r="14" spans="1:23" ht="15.95" customHeight="1">
      <c r="A14" s="124">
        <v>1974</v>
      </c>
      <c r="B14" s="163">
        <v>1</v>
      </c>
      <c r="C14" s="123">
        <v>1974</v>
      </c>
      <c r="D14" s="12"/>
      <c r="F14" s="84"/>
    </row>
    <row r="15" spans="1:23" ht="15.95" customHeight="1">
      <c r="A15" s="124">
        <v>1975</v>
      </c>
      <c r="B15" s="163">
        <v>6</v>
      </c>
      <c r="C15" s="123">
        <v>1975</v>
      </c>
      <c r="D15" s="12"/>
      <c r="F15" s="84"/>
    </row>
    <row r="16" spans="1:23" ht="15.95" customHeight="1">
      <c r="A16" s="124">
        <v>1976</v>
      </c>
      <c r="B16" s="163">
        <v>1</v>
      </c>
      <c r="C16" s="123">
        <v>1976</v>
      </c>
      <c r="D16" s="12"/>
      <c r="F16" s="84"/>
    </row>
    <row r="17" spans="1:6" ht="15.95" customHeight="1">
      <c r="A17" s="124">
        <v>1977</v>
      </c>
      <c r="B17" s="163">
        <v>16</v>
      </c>
      <c r="C17" s="123">
        <v>1977</v>
      </c>
      <c r="D17" s="12"/>
      <c r="F17" s="84"/>
    </row>
    <row r="18" spans="1:6" ht="15.95" customHeight="1">
      <c r="A18" s="124">
        <v>1978</v>
      </c>
      <c r="B18" s="163">
        <v>9</v>
      </c>
      <c r="C18" s="123">
        <v>1978</v>
      </c>
      <c r="D18" s="12"/>
      <c r="F18" s="84"/>
    </row>
    <row r="19" spans="1:6" ht="15.95" customHeight="1">
      <c r="A19" s="124">
        <v>1979</v>
      </c>
      <c r="B19" s="163">
        <v>5</v>
      </c>
      <c r="C19" s="123">
        <v>1979</v>
      </c>
      <c r="D19" s="12"/>
      <c r="F19" s="84"/>
    </row>
    <row r="20" spans="1:6" ht="17.25" customHeight="1">
      <c r="A20" s="124">
        <v>1980</v>
      </c>
      <c r="B20" s="163">
        <v>10</v>
      </c>
      <c r="C20" s="123">
        <v>1980</v>
      </c>
      <c r="D20" s="12"/>
      <c r="F20" s="84"/>
    </row>
    <row r="21" spans="1:6" ht="15.95" customHeight="1">
      <c r="A21" s="124">
        <v>1981</v>
      </c>
      <c r="B21" s="163">
        <v>13</v>
      </c>
      <c r="C21" s="123">
        <v>1981</v>
      </c>
      <c r="D21" s="12"/>
      <c r="E21" s="85"/>
      <c r="F21" s="84"/>
    </row>
    <row r="22" spans="1:6" ht="15.95" customHeight="1">
      <c r="A22" s="124">
        <v>1982</v>
      </c>
      <c r="B22" s="163">
        <v>12</v>
      </c>
      <c r="C22" s="123">
        <v>1982</v>
      </c>
      <c r="D22" s="12"/>
      <c r="E22" s="85"/>
      <c r="F22" s="84"/>
    </row>
    <row r="23" spans="1:6" ht="15.95" customHeight="1">
      <c r="A23" s="124">
        <v>1983</v>
      </c>
      <c r="B23" s="163">
        <v>14</v>
      </c>
      <c r="C23" s="123">
        <v>1983</v>
      </c>
      <c r="D23" s="12"/>
      <c r="F23" s="84"/>
    </row>
    <row r="24" spans="1:6" ht="15.95" customHeight="1">
      <c r="A24" s="124">
        <v>1984</v>
      </c>
      <c r="B24" s="163">
        <v>12</v>
      </c>
      <c r="C24" s="123">
        <v>1984</v>
      </c>
      <c r="D24" s="12"/>
      <c r="F24" s="84"/>
    </row>
    <row r="25" spans="1:6" ht="15.95" customHeight="1">
      <c r="A25" s="124">
        <v>1985</v>
      </c>
      <c r="B25" s="163">
        <v>3</v>
      </c>
      <c r="C25" s="123">
        <v>1985</v>
      </c>
      <c r="D25" s="12"/>
      <c r="F25" s="84"/>
    </row>
    <row r="26" spans="1:6" ht="15.95" customHeight="1">
      <c r="A26" s="124">
        <v>1986</v>
      </c>
      <c r="B26" s="163">
        <v>3</v>
      </c>
      <c r="C26" s="123">
        <v>1986</v>
      </c>
      <c r="D26" s="12"/>
      <c r="F26" s="84"/>
    </row>
    <row r="27" spans="1:6" ht="15.95" customHeight="1">
      <c r="A27" s="124">
        <v>1987</v>
      </c>
      <c r="B27" s="163">
        <v>1</v>
      </c>
      <c r="C27" s="123">
        <v>1987</v>
      </c>
      <c r="D27" s="12"/>
      <c r="F27" s="84"/>
    </row>
    <row r="28" spans="1:6" ht="15.95" customHeight="1">
      <c r="A28" s="124">
        <v>1989</v>
      </c>
      <c r="B28" s="163">
        <v>4</v>
      </c>
      <c r="C28" s="123">
        <v>1989</v>
      </c>
      <c r="D28" s="12"/>
      <c r="F28" s="84"/>
    </row>
    <row r="29" spans="1:6" ht="15.95" customHeight="1">
      <c r="A29" s="124">
        <v>1990</v>
      </c>
      <c r="B29" s="163">
        <v>4</v>
      </c>
      <c r="C29" s="123">
        <v>1990</v>
      </c>
      <c r="D29" s="12"/>
      <c r="F29" s="84"/>
    </row>
    <row r="30" spans="1:6" ht="15.95" customHeight="1">
      <c r="A30" s="124">
        <v>1991</v>
      </c>
      <c r="B30" s="163">
        <v>1</v>
      </c>
      <c r="C30" s="123">
        <v>1991</v>
      </c>
      <c r="D30" s="12"/>
      <c r="F30" s="84"/>
    </row>
    <row r="31" spans="1:6" ht="15.95" customHeight="1">
      <c r="A31" s="124">
        <v>1994</v>
      </c>
      <c r="B31" s="163">
        <v>1</v>
      </c>
      <c r="C31" s="123">
        <v>1994</v>
      </c>
      <c r="D31" s="12"/>
      <c r="F31" s="84"/>
    </row>
    <row r="32" spans="1:6" ht="15.95" customHeight="1">
      <c r="A32" s="124">
        <v>1996</v>
      </c>
      <c r="B32" s="163">
        <v>2</v>
      </c>
      <c r="C32" s="123">
        <v>1996</v>
      </c>
      <c r="D32" s="12"/>
      <c r="F32" s="84"/>
    </row>
    <row r="33" spans="1:23" ht="15.95" customHeight="1">
      <c r="A33" s="124">
        <v>1997</v>
      </c>
      <c r="B33" s="163">
        <v>2</v>
      </c>
      <c r="C33" s="123">
        <v>1997</v>
      </c>
      <c r="D33" s="12"/>
      <c r="F33" s="84"/>
    </row>
    <row r="34" spans="1:23" ht="15.95" customHeight="1">
      <c r="A34" s="124">
        <v>1998</v>
      </c>
      <c r="B34" s="163">
        <v>1</v>
      </c>
      <c r="C34" s="123">
        <v>1998</v>
      </c>
      <c r="D34" s="12"/>
      <c r="F34" s="84"/>
    </row>
    <row r="35" spans="1:23" ht="15.95" customHeight="1">
      <c r="A35" s="124">
        <v>1999</v>
      </c>
      <c r="B35" s="163">
        <v>1</v>
      </c>
      <c r="C35" s="123">
        <v>1999</v>
      </c>
      <c r="D35" s="12"/>
      <c r="F35" s="84"/>
    </row>
    <row r="36" spans="1:23" ht="15.95" customHeight="1">
      <c r="A36" s="124">
        <v>2013</v>
      </c>
      <c r="B36" s="163">
        <v>1</v>
      </c>
      <c r="C36" s="123">
        <v>2013</v>
      </c>
      <c r="D36" s="12"/>
      <c r="F36" s="84"/>
    </row>
    <row r="37" spans="1:23" ht="15.95" customHeight="1">
      <c r="A37" s="124">
        <v>2018</v>
      </c>
      <c r="B37" s="163">
        <v>1</v>
      </c>
      <c r="C37" s="123">
        <v>2018</v>
      </c>
      <c r="D37" s="12"/>
      <c r="F37" s="84"/>
    </row>
    <row r="38" spans="1:23" ht="15.95" customHeight="1">
      <c r="A38" s="86" t="s">
        <v>99</v>
      </c>
      <c r="B38" s="163">
        <v>1</v>
      </c>
      <c r="C38" s="123" t="s">
        <v>180</v>
      </c>
      <c r="D38" s="12"/>
      <c r="F38" s="84"/>
    </row>
    <row r="39" spans="1:23" ht="3" hidden="1" customHeight="1">
      <c r="A39" s="41"/>
      <c r="B39" s="87"/>
      <c r="C39" s="87"/>
    </row>
    <row r="40" spans="1:23" s="90" customFormat="1" ht="38.25" customHeight="1">
      <c r="A40" s="295" t="s">
        <v>272</v>
      </c>
      <c r="B40" s="295"/>
      <c r="C40" s="172" t="s">
        <v>218</v>
      </c>
      <c r="D40" s="88"/>
      <c r="E40" s="88"/>
      <c r="F40" s="88"/>
      <c r="G40" s="88"/>
      <c r="H40" s="88"/>
      <c r="I40" s="88"/>
      <c r="J40" s="88"/>
      <c r="K40" s="88"/>
      <c r="L40" s="88"/>
      <c r="M40" s="88"/>
      <c r="N40" s="88"/>
      <c r="O40" s="88"/>
      <c r="P40" s="88"/>
      <c r="Q40" s="88"/>
      <c r="R40" s="88"/>
      <c r="S40" s="88"/>
      <c r="T40" s="89"/>
      <c r="U40" s="89"/>
      <c r="V40" s="89"/>
      <c r="W40" s="89"/>
    </row>
  </sheetData>
  <mergeCells count="5">
    <mergeCell ref="A4:A5"/>
    <mergeCell ref="C4:C5"/>
    <mergeCell ref="A1:C1"/>
    <mergeCell ref="A2:C2"/>
    <mergeCell ref="A40:B40"/>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fitToHeight="0" orientation="portrait"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15" style="71" customWidth="1"/>
    <col min="2" max="2" width="25.140625" style="71" customWidth="1"/>
    <col min="3" max="3" width="18.28515625" style="71" customWidth="1"/>
    <col min="4" max="4" width="13.140625" style="71" customWidth="1"/>
    <col min="5" max="5" width="19.85546875" style="71" customWidth="1"/>
    <col min="6" max="7" width="8" style="71"/>
    <col min="8" max="16384" width="8" style="72"/>
  </cols>
  <sheetData>
    <row r="1" spans="1:7" s="64" customFormat="1" ht="18.75" customHeight="1">
      <c r="A1" s="300" t="s">
        <v>233</v>
      </c>
      <c r="B1" s="301"/>
      <c r="C1" s="301"/>
      <c r="D1" s="301"/>
      <c r="E1" s="301"/>
      <c r="F1" s="63"/>
      <c r="G1" s="63"/>
    </row>
    <row r="2" spans="1:7" s="66" customFormat="1" ht="28.5" customHeight="1">
      <c r="A2" s="302" t="s">
        <v>234</v>
      </c>
      <c r="B2" s="303"/>
      <c r="C2" s="303"/>
      <c r="D2" s="303"/>
      <c r="E2" s="303"/>
      <c r="F2" s="65"/>
      <c r="G2" s="65"/>
    </row>
    <row r="3" spans="1:7" s="70" customFormat="1" ht="6" customHeight="1">
      <c r="A3" s="67"/>
      <c r="B3" s="68"/>
      <c r="C3" s="68"/>
      <c r="D3" s="68"/>
      <c r="E3" s="68"/>
      <c r="F3" s="69"/>
      <c r="G3" s="69"/>
    </row>
    <row r="4" spans="1:7" ht="15.95" customHeight="1">
      <c r="A4" s="304" t="s">
        <v>121</v>
      </c>
      <c r="B4" s="139" t="s">
        <v>60</v>
      </c>
      <c r="C4" s="138" t="s">
        <v>61</v>
      </c>
      <c r="D4" s="310" t="s">
        <v>54</v>
      </c>
      <c r="E4" s="307" t="s">
        <v>86</v>
      </c>
    </row>
    <row r="5" spans="1:7" ht="15.95" customHeight="1">
      <c r="A5" s="305"/>
      <c r="B5" s="192" t="s">
        <v>174</v>
      </c>
      <c r="C5" s="73" t="s">
        <v>148</v>
      </c>
      <c r="D5" s="311"/>
      <c r="E5" s="308"/>
    </row>
    <row r="6" spans="1:7" ht="23.25" customHeight="1">
      <c r="A6" s="306"/>
      <c r="B6" s="74" t="s">
        <v>175</v>
      </c>
      <c r="C6" s="75" t="s">
        <v>205</v>
      </c>
      <c r="D6" s="76" t="s">
        <v>53</v>
      </c>
      <c r="E6" s="309"/>
    </row>
    <row r="7" spans="1:7" ht="15.95" customHeight="1">
      <c r="A7" s="102">
        <v>1986</v>
      </c>
      <c r="B7" s="129">
        <v>60766</v>
      </c>
      <c r="C7" s="130" t="s">
        <v>164</v>
      </c>
      <c r="D7" s="208" t="s">
        <v>164</v>
      </c>
      <c r="E7" s="120">
        <v>1986</v>
      </c>
    </row>
    <row r="8" spans="1:7" ht="15.95" customHeight="1">
      <c r="A8" s="102">
        <v>1987</v>
      </c>
      <c r="B8" s="131">
        <v>67483</v>
      </c>
      <c r="C8" s="132" t="s">
        <v>164</v>
      </c>
      <c r="D8" s="209" t="s">
        <v>164</v>
      </c>
      <c r="E8" s="120">
        <v>1987</v>
      </c>
    </row>
    <row r="9" spans="1:7" ht="15.95" customHeight="1">
      <c r="A9" s="102">
        <v>1988</v>
      </c>
      <c r="B9" s="131">
        <v>73403</v>
      </c>
      <c r="C9" s="132">
        <v>117550</v>
      </c>
      <c r="D9" s="209">
        <v>190953</v>
      </c>
      <c r="E9" s="120">
        <v>1988</v>
      </c>
    </row>
    <row r="10" spans="1:7" ht="15.95" customHeight="1">
      <c r="A10" s="102">
        <v>1989</v>
      </c>
      <c r="B10" s="131">
        <v>79824</v>
      </c>
      <c r="C10" s="132">
        <v>123061</v>
      </c>
      <c r="D10" s="209">
        <v>202885</v>
      </c>
      <c r="E10" s="120">
        <v>1989</v>
      </c>
    </row>
    <row r="11" spans="1:7" ht="15.95" customHeight="1">
      <c r="A11" s="102">
        <v>1990</v>
      </c>
      <c r="B11" s="131">
        <v>88888</v>
      </c>
      <c r="C11" s="132">
        <v>132460</v>
      </c>
      <c r="D11" s="209">
        <v>221348</v>
      </c>
      <c r="E11" s="120">
        <v>1990</v>
      </c>
    </row>
    <row r="12" spans="1:7" ht="15.95" customHeight="1">
      <c r="A12" s="102">
        <v>1991</v>
      </c>
      <c r="B12" s="131">
        <v>100729</v>
      </c>
      <c r="C12" s="132">
        <v>137331</v>
      </c>
      <c r="D12" s="209">
        <v>238060</v>
      </c>
      <c r="E12" s="120">
        <v>1991</v>
      </c>
    </row>
    <row r="13" spans="1:7" ht="15.95" customHeight="1">
      <c r="A13" s="102">
        <v>1992</v>
      </c>
      <c r="B13" s="131">
        <v>111673</v>
      </c>
      <c r="C13" s="132">
        <v>140872</v>
      </c>
      <c r="D13" s="209">
        <v>252545</v>
      </c>
      <c r="E13" s="120">
        <v>1992</v>
      </c>
    </row>
    <row r="14" spans="1:7" ht="15.95" customHeight="1">
      <c r="A14" s="102">
        <v>1993</v>
      </c>
      <c r="B14" s="131">
        <v>122320</v>
      </c>
      <c r="C14" s="132">
        <v>146436</v>
      </c>
      <c r="D14" s="209">
        <v>268756</v>
      </c>
      <c r="E14" s="120">
        <v>1993</v>
      </c>
    </row>
    <row r="15" spans="1:7" ht="15.95" customHeight="1">
      <c r="A15" s="102">
        <v>1994</v>
      </c>
      <c r="B15" s="131">
        <v>133572</v>
      </c>
      <c r="C15" s="132">
        <v>152219</v>
      </c>
      <c r="D15" s="209">
        <v>285791</v>
      </c>
      <c r="E15" s="120">
        <v>1994</v>
      </c>
    </row>
    <row r="16" spans="1:7" ht="15.95" customHeight="1">
      <c r="A16" s="102">
        <v>1995</v>
      </c>
      <c r="B16" s="131">
        <v>140235</v>
      </c>
      <c r="C16" s="132">
        <v>156724</v>
      </c>
      <c r="D16" s="209">
        <v>296959</v>
      </c>
      <c r="E16" s="120">
        <v>1995</v>
      </c>
    </row>
    <row r="17" spans="1:5" ht="15.95" customHeight="1">
      <c r="A17" s="102">
        <v>1996</v>
      </c>
      <c r="B17" s="131">
        <v>153974</v>
      </c>
      <c r="C17" s="132">
        <v>159684</v>
      </c>
      <c r="D17" s="209">
        <v>313658</v>
      </c>
      <c r="E17" s="120">
        <v>1996</v>
      </c>
    </row>
    <row r="18" spans="1:5" ht="15.95" customHeight="1">
      <c r="A18" s="102">
        <v>1997</v>
      </c>
      <c r="B18" s="131">
        <v>167124</v>
      </c>
      <c r="C18" s="132">
        <v>158929</v>
      </c>
      <c r="D18" s="209">
        <v>326053</v>
      </c>
      <c r="E18" s="120">
        <v>1997</v>
      </c>
    </row>
    <row r="19" spans="1:5" ht="15.95" customHeight="1">
      <c r="A19" s="103">
        <v>1998</v>
      </c>
      <c r="B19" s="131">
        <v>179087</v>
      </c>
      <c r="C19" s="132">
        <v>162842</v>
      </c>
      <c r="D19" s="209">
        <v>341929</v>
      </c>
      <c r="E19" s="120">
        <v>1998</v>
      </c>
    </row>
    <row r="20" spans="1:5" ht="17.25" customHeight="1">
      <c r="A20" s="103">
        <v>1999</v>
      </c>
      <c r="B20" s="131">
        <v>190750</v>
      </c>
      <c r="C20" s="104">
        <v>170400</v>
      </c>
      <c r="D20" s="209">
        <v>361150</v>
      </c>
      <c r="E20" s="120">
        <v>1999</v>
      </c>
    </row>
    <row r="21" spans="1:5" ht="15.95" customHeight="1">
      <c r="A21" s="102">
        <v>2000</v>
      </c>
      <c r="B21" s="131">
        <v>205113</v>
      </c>
      <c r="C21" s="132">
        <v>173986</v>
      </c>
      <c r="D21" s="209">
        <v>379099</v>
      </c>
      <c r="E21" s="120">
        <v>2000</v>
      </c>
    </row>
    <row r="22" spans="1:5" ht="15.95" customHeight="1">
      <c r="A22" s="102">
        <v>2001</v>
      </c>
      <c r="B22" s="133">
        <v>215062</v>
      </c>
      <c r="C22" s="134">
        <v>175987</v>
      </c>
      <c r="D22" s="210">
        <v>391049</v>
      </c>
      <c r="E22" s="120">
        <v>2001</v>
      </c>
    </row>
    <row r="23" spans="1:5" ht="15.95" customHeight="1">
      <c r="A23" s="102">
        <v>2002</v>
      </c>
      <c r="B23" s="133">
        <v>226712</v>
      </c>
      <c r="C23" s="134">
        <v>178437</v>
      </c>
      <c r="D23" s="210">
        <v>405149</v>
      </c>
      <c r="E23" s="120" t="s">
        <v>36</v>
      </c>
    </row>
    <row r="24" spans="1:5" ht="15.95" customHeight="1">
      <c r="A24" s="164">
        <v>2003</v>
      </c>
      <c r="B24" s="176">
        <v>240313</v>
      </c>
      <c r="C24" s="177">
        <v>181425</v>
      </c>
      <c r="D24" s="211">
        <f>SUM(C24+B24)</f>
        <v>421738</v>
      </c>
      <c r="E24" s="165">
        <v>2003</v>
      </c>
    </row>
    <row r="25" spans="1:5" ht="15.95" customHeight="1">
      <c r="A25" s="164">
        <v>2004</v>
      </c>
      <c r="B25" s="176">
        <v>252737</v>
      </c>
      <c r="C25" s="177">
        <v>184944</v>
      </c>
      <c r="D25" s="211">
        <f t="shared" ref="D25:D29" si="0">SUM(C25+B25)</f>
        <v>437681</v>
      </c>
      <c r="E25" s="165">
        <v>2004</v>
      </c>
    </row>
    <row r="26" spans="1:5" ht="15.95" customHeight="1">
      <c r="A26" s="164">
        <v>2005</v>
      </c>
      <c r="B26" s="176">
        <v>265049</v>
      </c>
      <c r="C26" s="177">
        <v>187573</v>
      </c>
      <c r="D26" s="211">
        <f t="shared" si="0"/>
        <v>452622</v>
      </c>
      <c r="E26" s="165">
        <v>2005</v>
      </c>
    </row>
    <row r="27" spans="1:5" ht="15.95" customHeight="1">
      <c r="A27" s="164">
        <v>2006</v>
      </c>
      <c r="B27" s="176">
        <v>279479</v>
      </c>
      <c r="C27" s="177">
        <v>190534</v>
      </c>
      <c r="D27" s="211">
        <f t="shared" si="0"/>
        <v>470013</v>
      </c>
      <c r="E27" s="165">
        <v>2006</v>
      </c>
    </row>
    <row r="28" spans="1:5" ht="15.95" customHeight="1">
      <c r="A28" s="164">
        <v>2007</v>
      </c>
      <c r="B28" s="176">
        <v>294133</v>
      </c>
      <c r="C28" s="177">
        <v>193485</v>
      </c>
      <c r="D28" s="211">
        <f t="shared" si="0"/>
        <v>487618</v>
      </c>
      <c r="E28" s="165">
        <v>2007</v>
      </c>
    </row>
    <row r="29" spans="1:5" ht="15.95" customHeight="1">
      <c r="A29" s="164">
        <v>2008</v>
      </c>
      <c r="B29" s="178">
        <v>298961</v>
      </c>
      <c r="C29" s="177">
        <v>197071</v>
      </c>
      <c r="D29" s="212">
        <f t="shared" si="0"/>
        <v>496032</v>
      </c>
      <c r="E29" s="165">
        <v>2008</v>
      </c>
    </row>
    <row r="30" spans="1:5" ht="15.95" customHeight="1">
      <c r="A30" s="164">
        <v>2009</v>
      </c>
      <c r="B30" s="178">
        <v>314101</v>
      </c>
      <c r="C30" s="179">
        <v>196803</v>
      </c>
      <c r="D30" s="212">
        <v>510904</v>
      </c>
      <c r="E30" s="165">
        <v>2009</v>
      </c>
    </row>
    <row r="31" spans="1:5" ht="15.95" customHeight="1">
      <c r="A31" s="164">
        <v>2010</v>
      </c>
      <c r="B31" s="178">
        <v>328774</v>
      </c>
      <c r="C31" s="179">
        <v>200545</v>
      </c>
      <c r="D31" s="212">
        <v>529319</v>
      </c>
      <c r="E31" s="165">
        <v>2010</v>
      </c>
    </row>
    <row r="32" spans="1:5" ht="15.95" customHeight="1">
      <c r="A32" s="164">
        <v>2011</v>
      </c>
      <c r="B32" s="178">
        <v>343350</v>
      </c>
      <c r="C32" s="179">
        <v>205088</v>
      </c>
      <c r="D32" s="212">
        <v>548438</v>
      </c>
      <c r="E32" s="165">
        <v>2011</v>
      </c>
    </row>
    <row r="33" spans="1:7" ht="15.95" customHeight="1">
      <c r="A33" s="164">
        <v>2012</v>
      </c>
      <c r="B33" s="178">
        <v>359571</v>
      </c>
      <c r="C33" s="179">
        <v>205746</v>
      </c>
      <c r="D33" s="212">
        <v>565317</v>
      </c>
      <c r="E33" s="165">
        <v>2012</v>
      </c>
    </row>
    <row r="34" spans="1:7" ht="15.95" customHeight="1">
      <c r="A34" s="164">
        <v>2013</v>
      </c>
      <c r="B34" s="178">
        <v>373995</v>
      </c>
      <c r="C34" s="179">
        <v>209912</v>
      </c>
      <c r="D34" s="212">
        <v>583907</v>
      </c>
      <c r="E34" s="165">
        <v>2013</v>
      </c>
    </row>
    <row r="35" spans="1:7" ht="15.95" customHeight="1">
      <c r="A35" s="164">
        <v>2014</v>
      </c>
      <c r="B35" s="178">
        <v>387949</v>
      </c>
      <c r="C35" s="179">
        <v>214362</v>
      </c>
      <c r="D35" s="212">
        <v>602311</v>
      </c>
      <c r="E35" s="165">
        <v>2014</v>
      </c>
    </row>
    <row r="36" spans="1:7" ht="15.95" customHeight="1">
      <c r="A36" s="164">
        <v>2015</v>
      </c>
      <c r="B36" s="178">
        <v>400988</v>
      </c>
      <c r="C36" s="179">
        <v>218297</v>
      </c>
      <c r="D36" s="212">
        <v>619285</v>
      </c>
      <c r="E36" s="165">
        <v>2015</v>
      </c>
    </row>
    <row r="37" spans="1:7" ht="15.95" customHeight="1">
      <c r="A37" s="164">
        <v>2016</v>
      </c>
      <c r="B37" s="131">
        <v>414127</v>
      </c>
      <c r="C37" s="179">
        <v>221755</v>
      </c>
      <c r="D37" s="212">
        <v>635882</v>
      </c>
      <c r="E37" s="165">
        <v>2016</v>
      </c>
    </row>
    <row r="38" spans="1:7" ht="15.95" customHeight="1">
      <c r="A38" s="164">
        <v>2017</v>
      </c>
      <c r="B38" s="131">
        <v>428286</v>
      </c>
      <c r="C38" s="179">
        <v>225137</v>
      </c>
      <c r="D38" s="212">
        <v>653423</v>
      </c>
      <c r="E38" s="165">
        <v>2017</v>
      </c>
    </row>
    <row r="39" spans="1:7" ht="15.95" customHeight="1">
      <c r="A39" s="164">
        <v>2018</v>
      </c>
      <c r="B39" s="131">
        <v>442393</v>
      </c>
      <c r="C39" s="179">
        <v>228563</v>
      </c>
      <c r="D39" s="212">
        <v>670956</v>
      </c>
      <c r="E39" s="165">
        <v>2018</v>
      </c>
    </row>
    <row r="40" spans="1:7" ht="15.95" customHeight="1">
      <c r="A40" s="174">
        <v>2019</v>
      </c>
      <c r="B40" s="245">
        <v>456169</v>
      </c>
      <c r="C40" s="244">
        <v>232093</v>
      </c>
      <c r="D40" s="246">
        <v>688262</v>
      </c>
      <c r="E40" s="175">
        <v>2019</v>
      </c>
    </row>
    <row r="41" spans="1:7" s="19" customFormat="1" ht="78.75" customHeight="1">
      <c r="A41" s="296" t="s">
        <v>224</v>
      </c>
      <c r="B41" s="297"/>
      <c r="C41" s="288" t="s">
        <v>223</v>
      </c>
      <c r="D41" s="298"/>
      <c r="E41" s="299"/>
      <c r="F41" s="17"/>
      <c r="G41" s="17"/>
    </row>
  </sheetData>
  <mergeCells count="7">
    <mergeCell ref="A41:B41"/>
    <mergeCell ref="C41:E41"/>
    <mergeCell ref="A1:E1"/>
    <mergeCell ref="A2:E2"/>
    <mergeCell ref="A4:A6"/>
    <mergeCell ref="E4:E6"/>
    <mergeCell ref="D4:D5"/>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ignoredErrors>
    <ignoredError sqref="E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rightToLeft="1" view="pageBreakPreview" zoomScale="97" zoomScaleNormal="100" zoomScaleSheetLayoutView="97" workbookViewId="0">
      <selection activeCell="F19" sqref="F19"/>
    </sheetView>
  </sheetViews>
  <sheetFormatPr defaultColWidth="8" defaultRowHeight="12.75"/>
  <cols>
    <col min="1" max="1" width="18.28515625" style="3" customWidth="1"/>
    <col min="2" max="2" width="10.28515625" style="3" customWidth="1"/>
    <col min="3" max="3" width="9.5703125" style="3" customWidth="1"/>
    <col min="4" max="4" width="9.140625" style="3" customWidth="1"/>
    <col min="5" max="5" width="8.42578125" style="3" customWidth="1"/>
    <col min="6" max="10" width="9.5703125" style="3" customWidth="1"/>
    <col min="11" max="11" width="7.28515625" style="3" customWidth="1"/>
    <col min="12" max="12" width="21.28515625" style="3" customWidth="1"/>
    <col min="13" max="19" width="8" style="3"/>
    <col min="20" max="16384" width="8" style="24"/>
  </cols>
  <sheetData>
    <row r="1" spans="1:19" s="2" customFormat="1" ht="15.95" customHeight="1">
      <c r="A1" s="286" t="s">
        <v>235</v>
      </c>
      <c r="B1" s="286"/>
      <c r="C1" s="286"/>
      <c r="D1" s="286"/>
      <c r="E1" s="286"/>
      <c r="F1" s="286"/>
      <c r="G1" s="286"/>
      <c r="H1" s="286"/>
      <c r="I1" s="286"/>
      <c r="J1" s="286"/>
      <c r="K1" s="287"/>
      <c r="L1" s="287"/>
      <c r="M1" s="1"/>
      <c r="N1" s="1"/>
      <c r="O1" s="1"/>
      <c r="P1" s="1"/>
      <c r="Q1" s="1"/>
      <c r="R1" s="1"/>
      <c r="S1" s="1"/>
    </row>
    <row r="2" spans="1:19" s="21" customFormat="1" ht="15.95" customHeight="1">
      <c r="A2" s="260" t="s">
        <v>236</v>
      </c>
      <c r="B2" s="261"/>
      <c r="C2" s="261"/>
      <c r="D2" s="261"/>
      <c r="E2" s="261"/>
      <c r="F2" s="261"/>
      <c r="G2" s="261"/>
      <c r="H2" s="261"/>
      <c r="I2" s="261"/>
      <c r="J2" s="261"/>
      <c r="K2" s="261"/>
      <c r="L2" s="261"/>
      <c r="M2" s="20"/>
      <c r="N2" s="20"/>
      <c r="O2" s="20"/>
      <c r="P2" s="20"/>
      <c r="Q2" s="20"/>
      <c r="R2" s="20"/>
      <c r="S2" s="20"/>
    </row>
    <row r="3" spans="1:19" s="22" customFormat="1" ht="6" customHeight="1">
      <c r="A3" s="5"/>
      <c r="B3" s="6"/>
      <c r="C3" s="6"/>
      <c r="D3" s="6"/>
      <c r="E3" s="6"/>
      <c r="F3" s="6"/>
      <c r="G3" s="6"/>
      <c r="H3" s="6"/>
      <c r="I3" s="6"/>
      <c r="J3" s="6"/>
      <c r="K3" s="6"/>
      <c r="L3" s="6"/>
      <c r="M3" s="7"/>
      <c r="N3" s="7"/>
      <c r="O3" s="7"/>
      <c r="P3" s="7"/>
      <c r="Q3" s="7"/>
      <c r="R3" s="7"/>
      <c r="S3" s="7"/>
    </row>
    <row r="4" spans="1:19" ht="15.95" customHeight="1">
      <c r="A4" s="315" t="s">
        <v>124</v>
      </c>
      <c r="B4" s="101" t="s">
        <v>63</v>
      </c>
      <c r="C4" s="31"/>
      <c r="D4" s="31"/>
      <c r="E4" s="31"/>
      <c r="F4" s="31"/>
      <c r="G4" s="31"/>
      <c r="H4" s="141"/>
      <c r="I4" s="140"/>
      <c r="J4" s="213" t="s">
        <v>64</v>
      </c>
      <c r="K4" s="269" t="s">
        <v>57</v>
      </c>
      <c r="L4" s="318" t="s">
        <v>123</v>
      </c>
    </row>
    <row r="5" spans="1:19" ht="15.95" customHeight="1">
      <c r="A5" s="275"/>
      <c r="B5" s="316" t="s">
        <v>133</v>
      </c>
      <c r="C5" s="317" t="s">
        <v>134</v>
      </c>
      <c r="D5" s="313" t="s">
        <v>135</v>
      </c>
      <c r="E5" s="313" t="s">
        <v>136</v>
      </c>
      <c r="F5" s="313" t="s">
        <v>137</v>
      </c>
      <c r="G5" s="313" t="s">
        <v>138</v>
      </c>
      <c r="H5" s="313" t="s">
        <v>139</v>
      </c>
      <c r="I5" s="313" t="s">
        <v>287</v>
      </c>
      <c r="J5" s="37" t="s">
        <v>99</v>
      </c>
      <c r="K5" s="284"/>
      <c r="L5" s="319"/>
    </row>
    <row r="6" spans="1:19" ht="15.95" customHeight="1">
      <c r="A6" s="276"/>
      <c r="B6" s="313"/>
      <c r="C6" s="317"/>
      <c r="D6" s="313"/>
      <c r="E6" s="313"/>
      <c r="F6" s="313"/>
      <c r="G6" s="313"/>
      <c r="H6" s="313"/>
      <c r="I6" s="313"/>
      <c r="J6" s="136" t="s">
        <v>180</v>
      </c>
      <c r="K6" s="43" t="s">
        <v>35</v>
      </c>
      <c r="L6" s="320"/>
    </row>
    <row r="7" spans="1:19" ht="15.95" customHeight="1">
      <c r="A7" s="10" t="s">
        <v>54</v>
      </c>
      <c r="B7" s="184">
        <v>15</v>
      </c>
      <c r="C7" s="185">
        <v>12</v>
      </c>
      <c r="D7" s="185">
        <v>32</v>
      </c>
      <c r="E7" s="185">
        <v>40</v>
      </c>
      <c r="F7" s="185">
        <v>32</v>
      </c>
      <c r="G7" s="185">
        <v>9</v>
      </c>
      <c r="H7" s="185">
        <v>2</v>
      </c>
      <c r="I7" s="185">
        <v>8</v>
      </c>
      <c r="J7" s="185">
        <v>1</v>
      </c>
      <c r="K7" s="186">
        <v>151</v>
      </c>
      <c r="L7" s="106" t="s">
        <v>53</v>
      </c>
    </row>
    <row r="8" spans="1:19" ht="15.95" customHeight="1">
      <c r="A8" s="11" t="s">
        <v>91</v>
      </c>
      <c r="B8" s="180">
        <v>0</v>
      </c>
      <c r="C8" s="181">
        <v>0</v>
      </c>
      <c r="D8" s="181">
        <v>1</v>
      </c>
      <c r="E8" s="181">
        <v>3</v>
      </c>
      <c r="F8" s="181">
        <v>1</v>
      </c>
      <c r="G8" s="181">
        <v>0</v>
      </c>
      <c r="H8" s="181">
        <v>0</v>
      </c>
      <c r="I8" s="181">
        <v>0</v>
      </c>
      <c r="J8" s="181">
        <v>0</v>
      </c>
      <c r="K8" s="187">
        <v>5</v>
      </c>
      <c r="L8" s="107" t="s">
        <v>26</v>
      </c>
    </row>
    <row r="9" spans="1:19" ht="15.95" customHeight="1">
      <c r="A9" s="11" t="s">
        <v>178</v>
      </c>
      <c r="B9" s="180">
        <v>1</v>
      </c>
      <c r="C9" s="181">
        <v>1</v>
      </c>
      <c r="D9" s="181">
        <v>2</v>
      </c>
      <c r="E9" s="181">
        <v>1</v>
      </c>
      <c r="F9" s="181">
        <v>2</v>
      </c>
      <c r="G9" s="181">
        <v>0</v>
      </c>
      <c r="H9" s="181">
        <v>0</v>
      </c>
      <c r="I9" s="181">
        <v>0</v>
      </c>
      <c r="J9" s="181">
        <v>0</v>
      </c>
      <c r="K9" s="187">
        <v>7</v>
      </c>
      <c r="L9" s="107" t="s">
        <v>179</v>
      </c>
    </row>
    <row r="10" spans="1:19" ht="15.95" customHeight="1">
      <c r="A10" s="11" t="s">
        <v>90</v>
      </c>
      <c r="B10" s="180">
        <v>0</v>
      </c>
      <c r="C10" s="181">
        <v>0</v>
      </c>
      <c r="D10" s="181">
        <v>0</v>
      </c>
      <c r="E10" s="181">
        <v>2</v>
      </c>
      <c r="F10" s="181">
        <v>0</v>
      </c>
      <c r="G10" s="181">
        <v>1</v>
      </c>
      <c r="H10" s="181">
        <v>0</v>
      </c>
      <c r="I10" s="181">
        <v>0</v>
      </c>
      <c r="J10" s="181">
        <v>0</v>
      </c>
      <c r="K10" s="187">
        <v>3</v>
      </c>
      <c r="L10" s="107" t="s">
        <v>32</v>
      </c>
    </row>
    <row r="11" spans="1:19" ht="15.95" customHeight="1">
      <c r="A11" s="11" t="s">
        <v>93</v>
      </c>
      <c r="B11" s="180">
        <v>0</v>
      </c>
      <c r="C11" s="181">
        <v>2</v>
      </c>
      <c r="D11" s="181">
        <v>2</v>
      </c>
      <c r="E11" s="181">
        <v>1</v>
      </c>
      <c r="F11" s="181">
        <v>6</v>
      </c>
      <c r="G11" s="181">
        <v>0</v>
      </c>
      <c r="H11" s="181">
        <v>0</v>
      </c>
      <c r="I11" s="181">
        <v>2</v>
      </c>
      <c r="J11" s="181">
        <v>0</v>
      </c>
      <c r="K11" s="187">
        <v>13</v>
      </c>
      <c r="L11" s="107" t="s">
        <v>34</v>
      </c>
    </row>
    <row r="12" spans="1:19" ht="15.95" customHeight="1">
      <c r="A12" s="11" t="s">
        <v>89</v>
      </c>
      <c r="B12" s="180">
        <v>0</v>
      </c>
      <c r="C12" s="181">
        <v>0</v>
      </c>
      <c r="D12" s="181">
        <v>2</v>
      </c>
      <c r="E12" s="181">
        <v>3</v>
      </c>
      <c r="F12" s="181">
        <v>2</v>
      </c>
      <c r="G12" s="181">
        <v>1</v>
      </c>
      <c r="H12" s="181">
        <v>0</v>
      </c>
      <c r="I12" s="181">
        <v>0</v>
      </c>
      <c r="J12" s="181">
        <v>0</v>
      </c>
      <c r="K12" s="187">
        <v>8</v>
      </c>
      <c r="L12" s="107" t="s">
        <v>31</v>
      </c>
    </row>
    <row r="13" spans="1:19" ht="15.95" customHeight="1">
      <c r="A13" s="11" t="s">
        <v>92</v>
      </c>
      <c r="B13" s="180">
        <v>0</v>
      </c>
      <c r="C13" s="181">
        <v>0</v>
      </c>
      <c r="D13" s="181">
        <v>3</v>
      </c>
      <c r="E13" s="181">
        <v>5</v>
      </c>
      <c r="F13" s="181">
        <v>3</v>
      </c>
      <c r="G13" s="181">
        <v>0</v>
      </c>
      <c r="H13" s="181">
        <v>1</v>
      </c>
      <c r="I13" s="181">
        <v>1</v>
      </c>
      <c r="J13" s="181">
        <v>0</v>
      </c>
      <c r="K13" s="187">
        <v>13</v>
      </c>
      <c r="L13" s="107" t="s">
        <v>30</v>
      </c>
    </row>
    <row r="14" spans="1:19" ht="15.95" customHeight="1">
      <c r="A14" s="11" t="s">
        <v>56</v>
      </c>
      <c r="B14" s="180">
        <v>1</v>
      </c>
      <c r="C14" s="181">
        <v>0</v>
      </c>
      <c r="D14" s="181">
        <v>7</v>
      </c>
      <c r="E14" s="181">
        <v>8</v>
      </c>
      <c r="F14" s="181">
        <v>5</v>
      </c>
      <c r="G14" s="181">
        <v>1</v>
      </c>
      <c r="H14" s="181">
        <v>1</v>
      </c>
      <c r="I14" s="181">
        <v>3</v>
      </c>
      <c r="J14" s="181">
        <v>0</v>
      </c>
      <c r="K14" s="187">
        <v>26</v>
      </c>
      <c r="L14" s="107" t="s">
        <v>55</v>
      </c>
    </row>
    <row r="15" spans="1:19" ht="15.95" customHeight="1">
      <c r="A15" s="11" t="s">
        <v>95</v>
      </c>
      <c r="B15" s="180">
        <v>3</v>
      </c>
      <c r="C15" s="181">
        <v>4</v>
      </c>
      <c r="D15" s="181">
        <v>6</v>
      </c>
      <c r="E15" s="181">
        <v>4</v>
      </c>
      <c r="F15" s="181">
        <v>0</v>
      </c>
      <c r="G15" s="181">
        <v>0</v>
      </c>
      <c r="H15" s="181">
        <v>0</v>
      </c>
      <c r="I15" s="181">
        <v>0</v>
      </c>
      <c r="J15" s="181">
        <v>0</v>
      </c>
      <c r="K15" s="187">
        <v>17</v>
      </c>
      <c r="L15" s="107" t="s">
        <v>96</v>
      </c>
    </row>
    <row r="16" spans="1:19" ht="15.95" customHeight="1">
      <c r="A16" s="11" t="s">
        <v>94</v>
      </c>
      <c r="B16" s="180">
        <v>7</v>
      </c>
      <c r="C16" s="181">
        <v>4</v>
      </c>
      <c r="D16" s="181">
        <v>3</v>
      </c>
      <c r="E16" s="181">
        <v>2</v>
      </c>
      <c r="F16" s="181">
        <v>6</v>
      </c>
      <c r="G16" s="181">
        <v>2</v>
      </c>
      <c r="H16" s="181">
        <v>0</v>
      </c>
      <c r="I16" s="181">
        <v>1</v>
      </c>
      <c r="J16" s="181">
        <v>1</v>
      </c>
      <c r="K16" s="187">
        <v>26</v>
      </c>
      <c r="L16" s="107" t="s">
        <v>28</v>
      </c>
    </row>
    <row r="17" spans="1:19" ht="15.95" customHeight="1">
      <c r="A17" s="11" t="s">
        <v>88</v>
      </c>
      <c r="B17" s="180">
        <v>2</v>
      </c>
      <c r="C17" s="181">
        <v>1</v>
      </c>
      <c r="D17" s="181">
        <v>4</v>
      </c>
      <c r="E17" s="181">
        <v>4</v>
      </c>
      <c r="F17" s="181">
        <v>1</v>
      </c>
      <c r="G17" s="181">
        <v>1</v>
      </c>
      <c r="H17" s="181">
        <v>0</v>
      </c>
      <c r="I17" s="181">
        <v>0</v>
      </c>
      <c r="J17" s="181">
        <v>0</v>
      </c>
      <c r="K17" s="187">
        <v>13</v>
      </c>
      <c r="L17" s="107" t="s">
        <v>27</v>
      </c>
    </row>
    <row r="18" spans="1:19" ht="15.95" customHeight="1">
      <c r="A18" s="25" t="s">
        <v>87</v>
      </c>
      <c r="B18" s="182">
        <v>1</v>
      </c>
      <c r="C18" s="183">
        <v>0</v>
      </c>
      <c r="D18" s="183">
        <v>2</v>
      </c>
      <c r="E18" s="183">
        <v>7</v>
      </c>
      <c r="F18" s="183">
        <v>6</v>
      </c>
      <c r="G18" s="183">
        <v>3</v>
      </c>
      <c r="H18" s="183">
        <v>0</v>
      </c>
      <c r="I18" s="183">
        <v>1</v>
      </c>
      <c r="J18" s="183">
        <v>0</v>
      </c>
      <c r="K18" s="188">
        <v>20</v>
      </c>
      <c r="L18" s="108" t="s">
        <v>29</v>
      </c>
    </row>
    <row r="19" spans="1:19" s="28" customFormat="1" ht="39.75" customHeight="1">
      <c r="A19" s="314" t="s">
        <v>281</v>
      </c>
      <c r="B19" s="285"/>
      <c r="C19" s="285"/>
      <c r="D19" s="285"/>
      <c r="E19" s="285"/>
      <c r="F19" s="285"/>
      <c r="G19" s="288" t="s">
        <v>218</v>
      </c>
      <c r="H19" s="288"/>
      <c r="I19" s="288"/>
      <c r="J19" s="288"/>
      <c r="K19" s="288"/>
      <c r="L19" s="312"/>
      <c r="M19" s="18"/>
      <c r="N19" s="18"/>
      <c r="O19" s="18"/>
      <c r="P19" s="17"/>
      <c r="Q19" s="17"/>
      <c r="R19" s="17"/>
      <c r="S19" s="17"/>
    </row>
    <row r="20" spans="1:19" ht="45" customHeight="1">
      <c r="D20" s="15"/>
      <c r="E20" s="15"/>
      <c r="F20" s="15"/>
    </row>
    <row r="21" spans="1:19" ht="18" customHeight="1">
      <c r="D21" s="15"/>
      <c r="E21" s="15"/>
      <c r="F21" s="15"/>
    </row>
    <row r="26" spans="1:19" ht="18" customHeight="1">
      <c r="D26" s="62"/>
    </row>
  </sheetData>
  <mergeCells count="15">
    <mergeCell ref="A1:L1"/>
    <mergeCell ref="A2:L2"/>
    <mergeCell ref="G19:L19"/>
    <mergeCell ref="F5:F6"/>
    <mergeCell ref="A19:F19"/>
    <mergeCell ref="A4:A6"/>
    <mergeCell ref="B5:B6"/>
    <mergeCell ref="C5:C6"/>
    <mergeCell ref="D5:D6"/>
    <mergeCell ref="E5:E6"/>
    <mergeCell ref="G5:G6"/>
    <mergeCell ref="H5:H6"/>
    <mergeCell ref="L4:L6"/>
    <mergeCell ref="K4:K5"/>
    <mergeCell ref="I5:I6"/>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rightToLeft="1" view="pageBreakPreview" zoomScale="97" zoomScaleNormal="100" zoomScaleSheetLayoutView="97" workbookViewId="0">
      <selection activeCell="F19" sqref="F19"/>
    </sheetView>
  </sheetViews>
  <sheetFormatPr defaultRowHeight="18" customHeight="1"/>
  <cols>
    <col min="1" max="1" width="15.7109375" style="3" customWidth="1"/>
    <col min="2" max="3" width="10.7109375" style="3" customWidth="1"/>
    <col min="4" max="4" width="10" style="3" customWidth="1"/>
    <col min="5" max="5" width="9.5703125" style="3" customWidth="1"/>
    <col min="6" max="6" width="10.7109375" style="3" customWidth="1"/>
    <col min="7" max="7" width="9.85546875" style="3" customWidth="1"/>
    <col min="8" max="8" width="9.7109375" style="3" customWidth="1"/>
    <col min="9" max="10" width="9.85546875" style="3" customWidth="1"/>
    <col min="11" max="11" width="10" style="3" customWidth="1"/>
    <col min="12" max="12" width="22.140625" style="3" customWidth="1"/>
    <col min="13" max="13" width="9.140625" style="3"/>
    <col min="14" max="16384" width="9.140625" style="24"/>
  </cols>
  <sheetData>
    <row r="1" spans="1:13" s="2" customFormat="1" ht="15.95" customHeight="1">
      <c r="A1" s="286" t="s">
        <v>237</v>
      </c>
      <c r="B1" s="286"/>
      <c r="C1" s="286"/>
      <c r="D1" s="286"/>
      <c r="E1" s="286"/>
      <c r="F1" s="286"/>
      <c r="G1" s="286"/>
      <c r="H1" s="286"/>
      <c r="I1" s="286"/>
      <c r="J1" s="286"/>
      <c r="K1" s="287"/>
      <c r="L1" s="287"/>
      <c r="M1" s="1"/>
    </row>
    <row r="2" spans="1:13" s="21" customFormat="1" ht="15.95" customHeight="1">
      <c r="A2" s="260" t="s">
        <v>238</v>
      </c>
      <c r="B2" s="260"/>
      <c r="C2" s="260"/>
      <c r="D2" s="260"/>
      <c r="E2" s="260"/>
      <c r="F2" s="260"/>
      <c r="G2" s="260"/>
      <c r="H2" s="260"/>
      <c r="I2" s="260"/>
      <c r="J2" s="260"/>
      <c r="K2" s="260"/>
      <c r="L2" s="260"/>
      <c r="M2" s="20"/>
    </row>
    <row r="3" spans="1:13" s="22" customFormat="1" ht="6" customHeight="1">
      <c r="A3" s="5"/>
      <c r="B3" s="5"/>
      <c r="C3" s="5"/>
      <c r="D3" s="5"/>
      <c r="E3" s="5"/>
      <c r="F3" s="5"/>
      <c r="G3" s="5"/>
      <c r="H3" s="5"/>
      <c r="I3" s="5"/>
      <c r="J3" s="5"/>
      <c r="K3" s="5"/>
      <c r="L3" s="5"/>
      <c r="M3" s="7"/>
    </row>
    <row r="4" spans="1:13" ht="17.25" customHeight="1">
      <c r="A4" s="315" t="s">
        <v>124</v>
      </c>
      <c r="B4" s="100" t="s">
        <v>63</v>
      </c>
      <c r="C4" s="31"/>
      <c r="D4" s="31"/>
      <c r="E4" s="31"/>
      <c r="F4" s="31"/>
      <c r="G4" s="31"/>
      <c r="H4" s="31"/>
      <c r="I4" s="31"/>
      <c r="J4" s="143" t="s">
        <v>64</v>
      </c>
      <c r="K4" s="269" t="s">
        <v>57</v>
      </c>
      <c r="L4" s="318" t="s">
        <v>123</v>
      </c>
    </row>
    <row r="5" spans="1:13" ht="17.25" customHeight="1">
      <c r="A5" s="275"/>
      <c r="B5" s="323" t="s">
        <v>133</v>
      </c>
      <c r="C5" s="322" t="s">
        <v>134</v>
      </c>
      <c r="D5" s="321" t="s">
        <v>135</v>
      </c>
      <c r="E5" s="321" t="s">
        <v>136</v>
      </c>
      <c r="F5" s="321" t="s">
        <v>137</v>
      </c>
      <c r="G5" s="321" t="s">
        <v>138</v>
      </c>
      <c r="H5" s="321" t="s">
        <v>139</v>
      </c>
      <c r="I5" s="313" t="s">
        <v>287</v>
      </c>
      <c r="J5" s="142" t="s">
        <v>99</v>
      </c>
      <c r="K5" s="284"/>
      <c r="L5" s="319"/>
    </row>
    <row r="6" spans="1:13" ht="17.25" customHeight="1">
      <c r="A6" s="276"/>
      <c r="B6" s="321"/>
      <c r="C6" s="322"/>
      <c r="D6" s="321"/>
      <c r="E6" s="321"/>
      <c r="F6" s="321"/>
      <c r="G6" s="321"/>
      <c r="H6" s="321"/>
      <c r="I6" s="313"/>
      <c r="J6" s="136" t="s">
        <v>180</v>
      </c>
      <c r="K6" s="166" t="s">
        <v>35</v>
      </c>
      <c r="L6" s="320"/>
    </row>
    <row r="7" spans="1:13" ht="17.25" customHeight="1">
      <c r="A7" s="10" t="s">
        <v>54</v>
      </c>
      <c r="B7" s="184">
        <v>93388</v>
      </c>
      <c r="C7" s="185">
        <v>76809</v>
      </c>
      <c r="D7" s="185">
        <v>131804</v>
      </c>
      <c r="E7" s="185">
        <v>73540</v>
      </c>
      <c r="F7" s="185">
        <v>116446</v>
      </c>
      <c r="G7" s="185">
        <v>84976</v>
      </c>
      <c r="H7" s="185">
        <v>4760</v>
      </c>
      <c r="I7" s="185">
        <v>102048</v>
      </c>
      <c r="J7" s="185">
        <v>4491</v>
      </c>
      <c r="K7" s="186">
        <v>688262</v>
      </c>
      <c r="L7" s="106" t="s">
        <v>53</v>
      </c>
    </row>
    <row r="8" spans="1:13" ht="17.25" customHeight="1">
      <c r="A8" s="11" t="s">
        <v>91</v>
      </c>
      <c r="B8" s="180">
        <v>0</v>
      </c>
      <c r="C8" s="181">
        <v>0</v>
      </c>
      <c r="D8" s="181">
        <v>329</v>
      </c>
      <c r="E8" s="181">
        <v>2820</v>
      </c>
      <c r="F8" s="181">
        <v>224</v>
      </c>
      <c r="G8" s="181">
        <v>0</v>
      </c>
      <c r="H8" s="181">
        <v>0</v>
      </c>
      <c r="I8" s="181">
        <v>0</v>
      </c>
      <c r="J8" s="181">
        <v>0</v>
      </c>
      <c r="K8" s="187">
        <v>3373</v>
      </c>
      <c r="L8" s="107" t="s">
        <v>26</v>
      </c>
    </row>
    <row r="9" spans="1:13" ht="17.25" customHeight="1">
      <c r="A9" s="11" t="s">
        <v>178</v>
      </c>
      <c r="B9" s="180">
        <v>609</v>
      </c>
      <c r="C9" s="181">
        <v>181</v>
      </c>
      <c r="D9" s="181">
        <v>841</v>
      </c>
      <c r="E9" s="181">
        <v>296</v>
      </c>
      <c r="F9" s="181">
        <v>538</v>
      </c>
      <c r="G9" s="181">
        <v>0</v>
      </c>
      <c r="H9" s="181">
        <v>0</v>
      </c>
      <c r="I9" s="181">
        <v>0</v>
      </c>
      <c r="J9" s="181">
        <v>0</v>
      </c>
      <c r="K9" s="187">
        <v>2465</v>
      </c>
      <c r="L9" s="107" t="s">
        <v>179</v>
      </c>
    </row>
    <row r="10" spans="1:13" ht="17.25" customHeight="1">
      <c r="A10" s="11" t="s">
        <v>90</v>
      </c>
      <c r="B10" s="180">
        <v>0</v>
      </c>
      <c r="C10" s="181">
        <v>0</v>
      </c>
      <c r="D10" s="181">
        <v>0</v>
      </c>
      <c r="E10" s="181">
        <v>2222</v>
      </c>
      <c r="F10" s="181">
        <v>0</v>
      </c>
      <c r="G10" s="181">
        <v>1923</v>
      </c>
      <c r="H10" s="181">
        <v>0</v>
      </c>
      <c r="I10" s="181">
        <v>0</v>
      </c>
      <c r="J10" s="181">
        <v>0</v>
      </c>
      <c r="K10" s="187">
        <v>4145</v>
      </c>
      <c r="L10" s="107" t="s">
        <v>32</v>
      </c>
    </row>
    <row r="11" spans="1:13" ht="17.25" customHeight="1">
      <c r="A11" s="11" t="s">
        <v>93</v>
      </c>
      <c r="B11" s="180">
        <v>0</v>
      </c>
      <c r="C11" s="181">
        <v>339</v>
      </c>
      <c r="D11" s="181">
        <v>5333</v>
      </c>
      <c r="E11" s="181">
        <v>1920</v>
      </c>
      <c r="F11" s="181">
        <v>11521</v>
      </c>
      <c r="G11" s="181">
        <v>0</v>
      </c>
      <c r="H11" s="181">
        <v>0</v>
      </c>
      <c r="I11" s="181">
        <v>1011</v>
      </c>
      <c r="J11" s="181">
        <v>0</v>
      </c>
      <c r="K11" s="187">
        <v>20124</v>
      </c>
      <c r="L11" s="107" t="s">
        <v>34</v>
      </c>
    </row>
    <row r="12" spans="1:13" ht="17.25" customHeight="1">
      <c r="A12" s="11" t="s">
        <v>89</v>
      </c>
      <c r="B12" s="180">
        <v>0</v>
      </c>
      <c r="C12" s="181">
        <v>0</v>
      </c>
      <c r="D12" s="181">
        <v>12680</v>
      </c>
      <c r="E12" s="181">
        <v>9874</v>
      </c>
      <c r="F12" s="181">
        <v>14995</v>
      </c>
      <c r="G12" s="181">
        <v>2406</v>
      </c>
      <c r="H12" s="181">
        <v>0</v>
      </c>
      <c r="I12" s="181">
        <v>0</v>
      </c>
      <c r="J12" s="181">
        <v>0</v>
      </c>
      <c r="K12" s="187">
        <v>39955</v>
      </c>
      <c r="L12" s="107" t="s">
        <v>31</v>
      </c>
    </row>
    <row r="13" spans="1:13" ht="17.25" customHeight="1">
      <c r="A13" s="11" t="s">
        <v>92</v>
      </c>
      <c r="B13" s="180">
        <v>0</v>
      </c>
      <c r="C13" s="181">
        <v>0</v>
      </c>
      <c r="D13" s="181">
        <v>25690</v>
      </c>
      <c r="E13" s="181">
        <v>13914</v>
      </c>
      <c r="F13" s="181">
        <v>3832</v>
      </c>
      <c r="G13" s="181">
        <v>0</v>
      </c>
      <c r="H13" s="181">
        <v>2632</v>
      </c>
      <c r="I13" s="181">
        <v>1165</v>
      </c>
      <c r="J13" s="181">
        <v>0</v>
      </c>
      <c r="K13" s="187">
        <v>47233</v>
      </c>
      <c r="L13" s="107" t="s">
        <v>30</v>
      </c>
    </row>
    <row r="14" spans="1:13" ht="17.25" customHeight="1">
      <c r="A14" s="11" t="s">
        <v>56</v>
      </c>
      <c r="B14" s="180">
        <v>2669</v>
      </c>
      <c r="C14" s="181">
        <v>0</v>
      </c>
      <c r="D14" s="181">
        <v>15200</v>
      </c>
      <c r="E14" s="181">
        <v>15088</v>
      </c>
      <c r="F14" s="181">
        <v>15868</v>
      </c>
      <c r="G14" s="181">
        <v>4575</v>
      </c>
      <c r="H14" s="181">
        <v>2128</v>
      </c>
      <c r="I14" s="181">
        <v>81426</v>
      </c>
      <c r="J14" s="181">
        <v>0</v>
      </c>
      <c r="K14" s="187">
        <v>136954</v>
      </c>
      <c r="L14" s="107" t="s">
        <v>55</v>
      </c>
    </row>
    <row r="15" spans="1:13" ht="17.25" customHeight="1">
      <c r="A15" s="11" t="s">
        <v>95</v>
      </c>
      <c r="B15" s="180">
        <v>1804</v>
      </c>
      <c r="C15" s="181">
        <v>1145</v>
      </c>
      <c r="D15" s="181">
        <v>3404</v>
      </c>
      <c r="E15" s="181">
        <v>1060</v>
      </c>
      <c r="F15" s="181">
        <v>0</v>
      </c>
      <c r="G15" s="181">
        <v>0</v>
      </c>
      <c r="H15" s="181">
        <v>0</v>
      </c>
      <c r="I15" s="181">
        <v>0</v>
      </c>
      <c r="J15" s="181">
        <v>0</v>
      </c>
      <c r="K15" s="187">
        <v>7413</v>
      </c>
      <c r="L15" s="107" t="s">
        <v>96</v>
      </c>
    </row>
    <row r="16" spans="1:13" ht="17.25" customHeight="1">
      <c r="A16" s="11" t="s">
        <v>94</v>
      </c>
      <c r="B16" s="180">
        <v>78891</v>
      </c>
      <c r="C16" s="181">
        <v>72046</v>
      </c>
      <c r="D16" s="181">
        <v>58826</v>
      </c>
      <c r="E16" s="181">
        <v>5740</v>
      </c>
      <c r="F16" s="181">
        <v>64305</v>
      </c>
      <c r="G16" s="181">
        <v>13950</v>
      </c>
      <c r="H16" s="181">
        <v>0</v>
      </c>
      <c r="I16" s="181">
        <v>17927</v>
      </c>
      <c r="J16" s="181">
        <v>4491</v>
      </c>
      <c r="K16" s="187">
        <v>316176</v>
      </c>
      <c r="L16" s="107" t="s">
        <v>28</v>
      </c>
    </row>
    <row r="17" spans="1:13" ht="17.25" customHeight="1">
      <c r="A17" s="11" t="s">
        <v>88</v>
      </c>
      <c r="B17" s="180">
        <v>2089</v>
      </c>
      <c r="C17" s="181">
        <v>3098</v>
      </c>
      <c r="D17" s="181">
        <v>8377</v>
      </c>
      <c r="E17" s="181">
        <v>16174</v>
      </c>
      <c r="F17" s="181">
        <v>237</v>
      </c>
      <c r="G17" s="181">
        <v>59269</v>
      </c>
      <c r="H17" s="181">
        <v>0</v>
      </c>
      <c r="I17" s="181">
        <v>0</v>
      </c>
      <c r="J17" s="181">
        <v>0</v>
      </c>
      <c r="K17" s="187">
        <v>89244</v>
      </c>
      <c r="L17" s="107" t="s">
        <v>27</v>
      </c>
    </row>
    <row r="18" spans="1:13" ht="17.25" customHeight="1">
      <c r="A18" s="25" t="s">
        <v>87</v>
      </c>
      <c r="B18" s="182">
        <v>7326</v>
      </c>
      <c r="C18" s="183">
        <v>0</v>
      </c>
      <c r="D18" s="183">
        <v>1124</v>
      </c>
      <c r="E18" s="183">
        <v>4432</v>
      </c>
      <c r="F18" s="183">
        <v>4926</v>
      </c>
      <c r="G18" s="183">
        <v>2853</v>
      </c>
      <c r="H18" s="183">
        <v>0</v>
      </c>
      <c r="I18" s="183">
        <v>519</v>
      </c>
      <c r="J18" s="183">
        <v>0</v>
      </c>
      <c r="K18" s="188">
        <v>21180</v>
      </c>
      <c r="L18" s="108" t="s">
        <v>29</v>
      </c>
    </row>
    <row r="19" spans="1:13" s="28" customFormat="1" ht="80.25" customHeight="1">
      <c r="A19" s="314" t="s">
        <v>273</v>
      </c>
      <c r="B19" s="285"/>
      <c r="C19" s="285"/>
      <c r="D19" s="285"/>
      <c r="E19" s="285"/>
      <c r="F19" s="285"/>
      <c r="G19" s="288" t="s">
        <v>221</v>
      </c>
      <c r="H19" s="288"/>
      <c r="I19" s="288"/>
      <c r="J19" s="288"/>
      <c r="K19" s="288"/>
      <c r="L19" s="312"/>
      <c r="M19" s="17"/>
    </row>
    <row r="20" spans="1:13" ht="45" customHeight="1"/>
  </sheetData>
  <mergeCells count="15">
    <mergeCell ref="G19:L19"/>
    <mergeCell ref="A4:A6"/>
    <mergeCell ref="H5:H6"/>
    <mergeCell ref="G5:G6"/>
    <mergeCell ref="F5:F6"/>
    <mergeCell ref="A19:F19"/>
    <mergeCell ref="I5:I6"/>
    <mergeCell ref="K4:K5"/>
    <mergeCell ref="A1:L1"/>
    <mergeCell ref="A2:L2"/>
    <mergeCell ref="D5:D6"/>
    <mergeCell ref="C5:C6"/>
    <mergeCell ref="B5:B6"/>
    <mergeCell ref="E5:E6"/>
    <mergeCell ref="L4:L6"/>
  </mergeCells>
  <phoneticPr fontId="13" type="noConversion"/>
  <printOptions horizontalCentered="1" gridLinesSet="0"/>
  <pageMargins left="0.59055118110236227" right="0.59055118110236227" top="0.78740157480314965" bottom="0.59055118110236227" header="0.39370078740157483" footer="0.39370078740157483"/>
  <pageSetup paperSize="9" scale="98"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rightToLeft="1" view="pageBreakPreview" zoomScale="97" zoomScaleNormal="100" zoomScaleSheetLayoutView="97" workbookViewId="0">
      <selection activeCell="F19" sqref="F19"/>
    </sheetView>
  </sheetViews>
  <sheetFormatPr defaultColWidth="8" defaultRowHeight="18" customHeight="1"/>
  <cols>
    <col min="1" max="1" width="21.140625" style="3" customWidth="1"/>
    <col min="2" max="2" width="11" style="3" customWidth="1"/>
    <col min="3" max="3" width="11.140625" style="3" customWidth="1"/>
    <col min="4" max="4" width="13.42578125" style="3" customWidth="1"/>
    <col min="5" max="5" width="10.140625" style="3" customWidth="1"/>
    <col min="6" max="6" width="11.42578125" style="3" customWidth="1"/>
    <col min="7" max="7" width="9.28515625" style="3" customWidth="1"/>
    <col min="8" max="8" width="11" style="3" customWidth="1"/>
    <col min="9" max="9" width="13.5703125" style="3" customWidth="1"/>
    <col min="10" max="10" width="24.140625" style="3" customWidth="1"/>
    <col min="11" max="20" width="8" style="3"/>
    <col min="21" max="16384" width="8" style="24"/>
  </cols>
  <sheetData>
    <row r="1" spans="1:20" s="2" customFormat="1" ht="22.5" customHeight="1">
      <c r="A1" s="286" t="s">
        <v>240</v>
      </c>
      <c r="B1" s="286"/>
      <c r="C1" s="286"/>
      <c r="D1" s="286"/>
      <c r="E1" s="286"/>
      <c r="F1" s="286"/>
      <c r="G1" s="286"/>
      <c r="H1" s="286"/>
      <c r="I1" s="287"/>
      <c r="J1" s="287"/>
      <c r="K1" s="1"/>
      <c r="L1" s="1"/>
      <c r="M1" s="1"/>
      <c r="N1" s="1"/>
      <c r="O1" s="1"/>
      <c r="P1" s="1"/>
      <c r="Q1" s="1"/>
      <c r="R1" s="1"/>
      <c r="S1" s="1"/>
      <c r="T1" s="1"/>
    </row>
    <row r="2" spans="1:20" s="21" customFormat="1" ht="20.25" customHeight="1">
      <c r="A2" s="261" t="s">
        <v>241</v>
      </c>
      <c r="B2" s="261"/>
      <c r="C2" s="261"/>
      <c r="D2" s="261"/>
      <c r="E2" s="261"/>
      <c r="F2" s="261"/>
      <c r="G2" s="261"/>
      <c r="H2" s="261"/>
      <c r="I2" s="261"/>
      <c r="J2" s="261"/>
      <c r="K2" s="20"/>
      <c r="L2" s="20"/>
      <c r="M2" s="20"/>
      <c r="N2" s="20"/>
      <c r="O2" s="20"/>
      <c r="P2" s="20"/>
      <c r="Q2" s="20"/>
      <c r="R2" s="20"/>
      <c r="S2" s="20"/>
      <c r="T2" s="20"/>
    </row>
    <row r="3" spans="1:20" s="22" customFormat="1" ht="6" customHeight="1">
      <c r="A3" s="6"/>
      <c r="B3" s="6"/>
      <c r="C3" s="6"/>
      <c r="D3" s="6"/>
      <c r="E3" s="6"/>
      <c r="F3" s="6"/>
      <c r="G3" s="6"/>
      <c r="H3" s="6"/>
      <c r="I3" s="6"/>
      <c r="J3" s="6"/>
      <c r="K3" s="7"/>
      <c r="L3" s="7"/>
      <c r="M3" s="7"/>
      <c r="N3" s="7"/>
      <c r="O3" s="7"/>
      <c r="P3" s="7"/>
      <c r="Q3" s="7"/>
      <c r="R3" s="7"/>
      <c r="S3" s="7"/>
      <c r="T3" s="7"/>
    </row>
    <row r="4" spans="1:20" ht="15.95" customHeight="1">
      <c r="A4" s="274" t="s">
        <v>124</v>
      </c>
      <c r="B4" s="101" t="s">
        <v>72</v>
      </c>
      <c r="C4" s="60"/>
      <c r="D4" s="60"/>
      <c r="E4" s="60"/>
      <c r="F4" s="60"/>
      <c r="G4" s="60"/>
      <c r="H4" s="113" t="s">
        <v>73</v>
      </c>
      <c r="I4" s="269" t="s">
        <v>57</v>
      </c>
      <c r="J4" s="318" t="s">
        <v>123</v>
      </c>
    </row>
    <row r="5" spans="1:20" ht="15.95" customHeight="1">
      <c r="A5" s="275"/>
      <c r="B5" s="58"/>
      <c r="C5" s="200" t="s">
        <v>119</v>
      </c>
      <c r="D5" s="197"/>
      <c r="E5" s="197"/>
      <c r="F5" s="197"/>
      <c r="G5" s="197"/>
      <c r="H5" s="199" t="s">
        <v>118</v>
      </c>
      <c r="I5" s="284"/>
      <c r="J5" s="319"/>
    </row>
    <row r="6" spans="1:20" ht="15.95" customHeight="1">
      <c r="A6" s="275"/>
      <c r="B6" s="230" t="s">
        <v>74</v>
      </c>
      <c r="C6" s="235" t="s">
        <v>75</v>
      </c>
      <c r="D6" s="236" t="s">
        <v>76</v>
      </c>
      <c r="E6" s="230" t="s">
        <v>77</v>
      </c>
      <c r="F6" s="230" t="s">
        <v>78</v>
      </c>
      <c r="G6" s="237" t="s">
        <v>79</v>
      </c>
      <c r="H6" s="238" t="s">
        <v>57</v>
      </c>
      <c r="I6" s="284"/>
      <c r="J6" s="319"/>
    </row>
    <row r="7" spans="1:20" ht="23.25" customHeight="1">
      <c r="A7" s="276"/>
      <c r="B7" s="239" t="s">
        <v>24</v>
      </c>
      <c r="C7" s="240" t="s">
        <v>80</v>
      </c>
      <c r="D7" s="241" t="s">
        <v>25</v>
      </c>
      <c r="E7" s="239" t="s">
        <v>81</v>
      </c>
      <c r="F7" s="242" t="s">
        <v>282</v>
      </c>
      <c r="G7" s="243" t="s">
        <v>52</v>
      </c>
      <c r="H7" s="233" t="s">
        <v>35</v>
      </c>
      <c r="I7" s="119" t="s">
        <v>35</v>
      </c>
      <c r="J7" s="320"/>
    </row>
    <row r="8" spans="1:20" ht="15.95" customHeight="1">
      <c r="A8" s="10" t="s">
        <v>54</v>
      </c>
      <c r="B8" s="184">
        <v>61</v>
      </c>
      <c r="C8" s="185">
        <v>17</v>
      </c>
      <c r="D8" s="185">
        <v>8</v>
      </c>
      <c r="E8" s="185">
        <v>9</v>
      </c>
      <c r="F8" s="185">
        <v>43</v>
      </c>
      <c r="G8" s="185">
        <v>13</v>
      </c>
      <c r="H8" s="185">
        <v>90</v>
      </c>
      <c r="I8" s="186">
        <v>151</v>
      </c>
      <c r="J8" s="106" t="s">
        <v>53</v>
      </c>
    </row>
    <row r="9" spans="1:20" ht="15.95" customHeight="1">
      <c r="A9" s="11" t="s">
        <v>91</v>
      </c>
      <c r="B9" s="180">
        <v>0</v>
      </c>
      <c r="C9" s="181">
        <v>0</v>
      </c>
      <c r="D9" s="181">
        <v>1</v>
      </c>
      <c r="E9" s="181">
        <v>0</v>
      </c>
      <c r="F9" s="181">
        <v>4</v>
      </c>
      <c r="G9" s="181">
        <v>0</v>
      </c>
      <c r="H9" s="181">
        <v>5</v>
      </c>
      <c r="I9" s="187">
        <v>5</v>
      </c>
      <c r="J9" s="107" t="s">
        <v>26</v>
      </c>
    </row>
    <row r="10" spans="1:20" ht="15.95" customHeight="1">
      <c r="A10" s="11" t="s">
        <v>178</v>
      </c>
      <c r="B10" s="180">
        <v>0</v>
      </c>
      <c r="C10" s="181">
        <v>3</v>
      </c>
      <c r="D10" s="181">
        <v>1</v>
      </c>
      <c r="E10" s="181">
        <v>0</v>
      </c>
      <c r="F10" s="181">
        <v>1</v>
      </c>
      <c r="G10" s="181">
        <v>2</v>
      </c>
      <c r="H10" s="181">
        <v>7</v>
      </c>
      <c r="I10" s="187">
        <v>7</v>
      </c>
      <c r="J10" s="107" t="s">
        <v>179</v>
      </c>
    </row>
    <row r="11" spans="1:20" ht="15.95" customHeight="1">
      <c r="A11" s="11" t="s">
        <v>90</v>
      </c>
      <c r="B11" s="180">
        <v>0</v>
      </c>
      <c r="C11" s="181">
        <v>1</v>
      </c>
      <c r="D11" s="181">
        <v>0</v>
      </c>
      <c r="E11" s="181">
        <v>0</v>
      </c>
      <c r="F11" s="181">
        <v>2</v>
      </c>
      <c r="G11" s="181">
        <v>0</v>
      </c>
      <c r="H11" s="181">
        <v>3</v>
      </c>
      <c r="I11" s="187">
        <v>3</v>
      </c>
      <c r="J11" s="107" t="s">
        <v>32</v>
      </c>
    </row>
    <row r="12" spans="1:20" ht="15.95" customHeight="1">
      <c r="A12" s="11" t="s">
        <v>93</v>
      </c>
      <c r="B12" s="180">
        <v>3</v>
      </c>
      <c r="C12" s="181">
        <v>2</v>
      </c>
      <c r="D12" s="181">
        <v>0</v>
      </c>
      <c r="E12" s="181">
        <v>0</v>
      </c>
      <c r="F12" s="181">
        <v>6</v>
      </c>
      <c r="G12" s="181">
        <v>2</v>
      </c>
      <c r="H12" s="181">
        <v>10</v>
      </c>
      <c r="I12" s="187">
        <v>13</v>
      </c>
      <c r="J12" s="107" t="s">
        <v>34</v>
      </c>
    </row>
    <row r="13" spans="1:20" ht="15.95" customHeight="1">
      <c r="A13" s="11" t="s">
        <v>89</v>
      </c>
      <c r="B13" s="180">
        <v>6</v>
      </c>
      <c r="C13" s="181">
        <v>0</v>
      </c>
      <c r="D13" s="181">
        <v>0</v>
      </c>
      <c r="E13" s="181">
        <v>0</v>
      </c>
      <c r="F13" s="181">
        <v>1</v>
      </c>
      <c r="G13" s="181">
        <v>1</v>
      </c>
      <c r="H13" s="181">
        <v>2</v>
      </c>
      <c r="I13" s="187">
        <v>8</v>
      </c>
      <c r="J13" s="107" t="s">
        <v>31</v>
      </c>
    </row>
    <row r="14" spans="1:20" ht="15.95" customHeight="1">
      <c r="A14" s="11" t="s">
        <v>92</v>
      </c>
      <c r="B14" s="180">
        <v>8</v>
      </c>
      <c r="C14" s="181">
        <v>0</v>
      </c>
      <c r="D14" s="181">
        <v>0</v>
      </c>
      <c r="E14" s="181">
        <v>0</v>
      </c>
      <c r="F14" s="181">
        <v>3</v>
      </c>
      <c r="G14" s="181">
        <v>2</v>
      </c>
      <c r="H14" s="181">
        <v>5</v>
      </c>
      <c r="I14" s="187">
        <v>13</v>
      </c>
      <c r="J14" s="107" t="s">
        <v>30</v>
      </c>
    </row>
    <row r="15" spans="1:20" ht="15.95" customHeight="1">
      <c r="A15" s="11" t="s">
        <v>56</v>
      </c>
      <c r="B15" s="180">
        <v>13</v>
      </c>
      <c r="C15" s="181">
        <v>2</v>
      </c>
      <c r="D15" s="181">
        <v>1</v>
      </c>
      <c r="E15" s="181">
        <v>0</v>
      </c>
      <c r="F15" s="181">
        <v>9</v>
      </c>
      <c r="G15" s="181">
        <v>1</v>
      </c>
      <c r="H15" s="181">
        <v>13</v>
      </c>
      <c r="I15" s="187">
        <v>26</v>
      </c>
      <c r="J15" s="107" t="s">
        <v>55</v>
      </c>
    </row>
    <row r="16" spans="1:20" ht="15.95" customHeight="1">
      <c r="A16" s="11" t="s">
        <v>95</v>
      </c>
      <c r="B16" s="180">
        <v>1</v>
      </c>
      <c r="C16" s="181">
        <v>9</v>
      </c>
      <c r="D16" s="181">
        <v>1</v>
      </c>
      <c r="E16" s="181">
        <v>4</v>
      </c>
      <c r="F16" s="181">
        <v>0</v>
      </c>
      <c r="G16" s="181">
        <v>2</v>
      </c>
      <c r="H16" s="181">
        <v>16</v>
      </c>
      <c r="I16" s="187">
        <v>17</v>
      </c>
      <c r="J16" s="107" t="s">
        <v>96</v>
      </c>
    </row>
    <row r="17" spans="1:20" ht="15.95" customHeight="1">
      <c r="A17" s="11" t="s">
        <v>94</v>
      </c>
      <c r="B17" s="180">
        <v>22</v>
      </c>
      <c r="C17" s="181">
        <v>0</v>
      </c>
      <c r="D17" s="181">
        <v>0</v>
      </c>
      <c r="E17" s="181">
        <v>1</v>
      </c>
      <c r="F17" s="181">
        <v>3</v>
      </c>
      <c r="G17" s="181">
        <v>0</v>
      </c>
      <c r="H17" s="181">
        <v>4</v>
      </c>
      <c r="I17" s="187">
        <v>26</v>
      </c>
      <c r="J17" s="107" t="s">
        <v>28</v>
      </c>
    </row>
    <row r="18" spans="1:20" ht="15.95" customHeight="1">
      <c r="A18" s="13" t="s">
        <v>143</v>
      </c>
      <c r="B18" s="180">
        <v>16</v>
      </c>
      <c r="C18" s="181">
        <v>0</v>
      </c>
      <c r="D18" s="181">
        <v>0</v>
      </c>
      <c r="E18" s="181">
        <v>0</v>
      </c>
      <c r="F18" s="181">
        <v>0</v>
      </c>
      <c r="G18" s="181">
        <v>0</v>
      </c>
      <c r="H18" s="181">
        <v>0</v>
      </c>
      <c r="I18" s="187">
        <v>16</v>
      </c>
      <c r="J18" s="110" t="s">
        <v>9</v>
      </c>
    </row>
    <row r="19" spans="1:20" ht="15.95" customHeight="1">
      <c r="A19" s="13" t="s">
        <v>144</v>
      </c>
      <c r="B19" s="180">
        <v>6</v>
      </c>
      <c r="C19" s="181">
        <v>0</v>
      </c>
      <c r="D19" s="181">
        <v>0</v>
      </c>
      <c r="E19" s="181">
        <v>1</v>
      </c>
      <c r="F19" s="181">
        <v>3</v>
      </c>
      <c r="G19" s="181">
        <v>0</v>
      </c>
      <c r="H19" s="181">
        <v>4</v>
      </c>
      <c r="I19" s="187">
        <v>10</v>
      </c>
      <c r="J19" s="110" t="s">
        <v>10</v>
      </c>
    </row>
    <row r="20" spans="1:20" ht="20.25">
      <c r="A20" s="59" t="s">
        <v>88</v>
      </c>
      <c r="B20" s="180">
        <v>7</v>
      </c>
      <c r="C20" s="181">
        <v>0</v>
      </c>
      <c r="D20" s="181">
        <v>0</v>
      </c>
      <c r="E20" s="181">
        <v>3</v>
      </c>
      <c r="F20" s="181">
        <v>2</v>
      </c>
      <c r="G20" s="181">
        <v>1</v>
      </c>
      <c r="H20" s="181">
        <v>6</v>
      </c>
      <c r="I20" s="187">
        <v>13</v>
      </c>
      <c r="J20" s="107" t="s">
        <v>27</v>
      </c>
    </row>
    <row r="21" spans="1:20" ht="15.95" customHeight="1">
      <c r="A21" s="25" t="s">
        <v>87</v>
      </c>
      <c r="B21" s="182">
        <v>1</v>
      </c>
      <c r="C21" s="183">
        <v>0</v>
      </c>
      <c r="D21" s="183">
        <v>4</v>
      </c>
      <c r="E21" s="183">
        <v>1</v>
      </c>
      <c r="F21" s="183">
        <v>12</v>
      </c>
      <c r="G21" s="183">
        <v>2</v>
      </c>
      <c r="H21" s="183">
        <v>19</v>
      </c>
      <c r="I21" s="188">
        <v>20</v>
      </c>
      <c r="J21" s="108" t="s">
        <v>29</v>
      </c>
    </row>
    <row r="22" spans="1:20" s="28" customFormat="1" ht="36.75" customHeight="1">
      <c r="A22" s="314" t="s">
        <v>239</v>
      </c>
      <c r="B22" s="285"/>
      <c r="C22" s="285"/>
      <c r="D22" s="324"/>
      <c r="E22" s="288" t="s">
        <v>218</v>
      </c>
      <c r="F22" s="288"/>
      <c r="G22" s="288"/>
      <c r="H22" s="288"/>
      <c r="I22" s="288"/>
      <c r="J22" s="312"/>
      <c r="K22" s="47"/>
      <c r="L22" s="18"/>
      <c r="M22" s="18"/>
      <c r="N22" s="18"/>
      <c r="O22" s="17"/>
      <c r="P22" s="17"/>
      <c r="Q22" s="17"/>
      <c r="R22" s="17"/>
      <c r="S22" s="17"/>
      <c r="T22" s="17"/>
    </row>
    <row r="23" spans="1:20" ht="18" customHeight="1">
      <c r="D23" s="15"/>
      <c r="E23" s="15"/>
      <c r="F23" s="15"/>
      <c r="G23" s="15"/>
    </row>
  </sheetData>
  <mergeCells count="7">
    <mergeCell ref="A1:J1"/>
    <mergeCell ref="A2:J2"/>
    <mergeCell ref="A22:D22"/>
    <mergeCell ref="E22:J22"/>
    <mergeCell ref="J4:J7"/>
    <mergeCell ref="A4:A7"/>
    <mergeCell ref="I4:I6"/>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landscape" r:id="rId1"/>
  <headerFooter alignWithMargins="0">
    <oddHeader xml:space="preserve">&amp;L&amp;8PCBS: Israeli Settlements in the West Bank 2019&amp;R&amp;1&amp;K00+000س &amp;8&amp;K000000PCBS: &amp;"Simplified Arabic,Regular"المستعمرات الإسرائيلية في الضفة الغربية 2019 </oddHeader>
    <oddFooter>&amp;C&amp;"Times New Roman,Regular"&amp;P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16</vt:i4>
      </vt:variant>
    </vt:vector>
  </HeadingPairs>
  <TitlesOfParts>
    <vt:vector size="4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'1'!Print_Area</vt:lpstr>
      <vt:lpstr>'10'!Print_Area</vt:lpstr>
      <vt:lpstr>'13'!Print_Area</vt:lpstr>
      <vt:lpstr>'14'!Print_Area</vt:lpstr>
      <vt:lpstr>'19'!Print_Area</vt:lpstr>
      <vt:lpstr>'2'!Print_Area</vt:lpstr>
      <vt:lpstr>'20'!Print_Area</vt:lpstr>
      <vt:lpstr>'23'!Print_Area</vt:lpstr>
      <vt:lpstr>'24'!Print_Area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mmasri</dc:creator>
  <cp:lastModifiedBy> </cp:lastModifiedBy>
  <cp:lastPrinted>2020-11-19T07:58:11Z</cp:lastPrinted>
  <dcterms:created xsi:type="dcterms:W3CDTF">2002-05-17T06:28:40Z</dcterms:created>
  <dcterms:modified xsi:type="dcterms:W3CDTF">2020-11-19T08:16:01Z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