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45" activeTab="7"/>
  </bookViews>
  <sheets>
    <sheet name="2.1" sheetId="1" r:id="rId1"/>
    <sheet name="4.3" sheetId="2" r:id="rId2"/>
    <sheet name="5.6" sheetId="4" r:id="rId3"/>
    <sheet name="7.8" sheetId="6" r:id="rId4"/>
    <sheet name="9.10" sheetId="5" r:id="rId5"/>
    <sheet name="11.12" sheetId="8" r:id="rId6"/>
    <sheet name="14.13" sheetId="9" r:id="rId7"/>
    <sheet name="15.16 " sheetId="14" r:id="rId8"/>
    <sheet name="Sheet2" sheetId="12" state="hidden" r:id="rId9"/>
    <sheet name="Sheet3" sheetId="13" state="hidden" r:id="rId10"/>
  </sheets>
  <definedNames>
    <definedName name="OLE_LINK10" localSheetId="3">'7.8'!$A$12</definedName>
    <definedName name="_xlnm.Print_Area" localSheetId="5">'11.12'!$A$1:$E$25</definedName>
    <definedName name="_xlnm.Print_Area" localSheetId="6">'14.13'!$A$1:$E$29</definedName>
    <definedName name="_xlnm.Print_Area" localSheetId="7">'15.16 '!$A$1:$E$24</definedName>
    <definedName name="_xlnm.Print_Area" localSheetId="0">'2.1'!$A$1:$E$20</definedName>
    <definedName name="_xlnm.Print_Area" localSheetId="1">'4.3'!$A$1:$E$34</definedName>
    <definedName name="_xlnm.Print_Area" localSheetId="2">'5.6'!$A$1:$E$25</definedName>
    <definedName name="_xlnm.Print_Area" localSheetId="3">'7.8'!$A$1:$J$24</definedName>
    <definedName name="_xlnm.Print_Area" localSheetId="4">'9.10'!$A$1:$E$24</definedName>
  </definedNames>
  <calcPr calcId="125725"/>
</workbook>
</file>

<file path=xl/calcChain.xml><?xml version="1.0" encoding="utf-8"?>
<calcChain xmlns="http://schemas.openxmlformats.org/spreadsheetml/2006/main">
  <c r="B22" i="14"/>
  <c r="B12" i="9"/>
  <c r="C22" i="5"/>
  <c r="B22"/>
  <c r="D22"/>
  <c r="B23" i="4"/>
  <c r="B24" s="1"/>
  <c r="C23"/>
  <c r="C24" s="1"/>
  <c r="D23"/>
  <c r="D24" s="1"/>
  <c r="B8" i="2"/>
  <c r="C8"/>
  <c r="C9" s="1"/>
  <c r="D8"/>
  <c r="C19" i="1"/>
  <c r="C20" s="1"/>
  <c r="D19"/>
  <c r="B19"/>
  <c r="C28" i="9"/>
  <c r="B28"/>
  <c r="C33" i="2"/>
  <c r="D33"/>
  <c r="B33"/>
  <c r="C24" i="6"/>
  <c r="D24"/>
  <c r="E24"/>
  <c r="F24"/>
  <c r="G24"/>
  <c r="B24"/>
  <c r="D20" i="1"/>
  <c r="B10" i="4"/>
</calcChain>
</file>

<file path=xl/sharedStrings.xml><?xml version="1.0" encoding="utf-8"?>
<sst xmlns="http://schemas.openxmlformats.org/spreadsheetml/2006/main" count="453" uniqueCount="279">
  <si>
    <t>المنطقة</t>
  </si>
  <si>
    <t>Region</t>
  </si>
  <si>
    <t>الضفة الغربية</t>
  </si>
  <si>
    <t>قطاع غزة</t>
  </si>
  <si>
    <t>West Bank</t>
  </si>
  <si>
    <t>Gaza Strip</t>
  </si>
  <si>
    <t xml:space="preserve">المجموع </t>
  </si>
  <si>
    <t xml:space="preserve">Total </t>
  </si>
  <si>
    <t>عدد الرحلات المحلية</t>
  </si>
  <si>
    <t>Number of Domestic Trips</t>
  </si>
  <si>
    <t xml:space="preserve">West Bank </t>
  </si>
  <si>
    <t>3+</t>
  </si>
  <si>
    <t xml:space="preserve">يوم واحد </t>
  </si>
  <si>
    <t>One Day</t>
  </si>
  <si>
    <t>Total</t>
  </si>
  <si>
    <t xml:space="preserve">وجهة الرحلة </t>
  </si>
  <si>
    <t>طولكرم</t>
  </si>
  <si>
    <t>Tulkarm</t>
  </si>
  <si>
    <t>نابلس</t>
  </si>
  <si>
    <t>Nablus</t>
  </si>
  <si>
    <t>Gaza</t>
  </si>
  <si>
    <t xml:space="preserve"> طريقة تنظيم الرحلة </t>
  </si>
  <si>
    <t>بشكل شخصي</t>
  </si>
  <si>
    <t xml:space="preserve"> Self Arrangement </t>
  </si>
  <si>
    <t>المجموع</t>
  </si>
  <si>
    <t xml:space="preserve"> Total</t>
  </si>
  <si>
    <t>4+</t>
  </si>
  <si>
    <t>نوع الإنفاق</t>
  </si>
  <si>
    <t>Type of Expenditure</t>
  </si>
  <si>
    <t>الطعام والشراب</t>
  </si>
  <si>
    <t>Food and Drinks</t>
  </si>
  <si>
    <t>نفقات ترفيهية</t>
  </si>
  <si>
    <t>Entertainments</t>
  </si>
  <si>
    <t>متوفر</t>
  </si>
  <si>
    <t>غير متوفر</t>
  </si>
  <si>
    <t>Available</t>
  </si>
  <si>
    <t>Not Available</t>
  </si>
  <si>
    <t>Don’t Know</t>
  </si>
  <si>
    <t>Restaurants &amp; Parks</t>
  </si>
  <si>
    <t>مرافق صحية</t>
  </si>
  <si>
    <t>Swimming Pools</t>
  </si>
  <si>
    <t>فنادق</t>
  </si>
  <si>
    <t>محلات تجارية</t>
  </si>
  <si>
    <t>Coffee Shops</t>
  </si>
  <si>
    <t>مستوى الرضى عن الخدمة</t>
  </si>
  <si>
    <t>الخدمة</t>
  </si>
  <si>
    <t>Service</t>
  </si>
  <si>
    <t>المطاعم والمتنزهات</t>
  </si>
  <si>
    <t>المقاهي</t>
  </si>
  <si>
    <t>المسابح</t>
  </si>
  <si>
    <t>Hotels</t>
  </si>
  <si>
    <t>Shops</t>
  </si>
  <si>
    <t>Health Facilities</t>
  </si>
  <si>
    <t>Tourism Guides</t>
  </si>
  <si>
    <t>جيد جداً</t>
  </si>
  <si>
    <t xml:space="preserve"> Very good </t>
  </si>
  <si>
    <t>جيد</t>
  </si>
  <si>
    <t>Good</t>
  </si>
  <si>
    <t>مقبول</t>
  </si>
  <si>
    <t xml:space="preserve"> Fair </t>
  </si>
  <si>
    <t>سيئ</t>
  </si>
  <si>
    <t xml:space="preserve">Bad </t>
  </si>
  <si>
    <t>سيئ جداً</t>
  </si>
  <si>
    <t>Very bad</t>
  </si>
  <si>
    <t>لا اعرف</t>
  </si>
  <si>
    <t>Don’t know</t>
  </si>
  <si>
    <t>عدد الرحلات الخارجية</t>
  </si>
  <si>
    <t>وجهة الرحلة</t>
  </si>
  <si>
    <t>Jordan</t>
  </si>
  <si>
    <t>هدف الرحلة</t>
  </si>
  <si>
    <t>Purpose of Trip</t>
  </si>
  <si>
    <t>الإستجمام والراحة</t>
  </si>
  <si>
    <t>زيارة الأقارب والأصدقاء</t>
  </si>
  <si>
    <t>طريقة تنظيم الرحلة</t>
  </si>
  <si>
    <t xml:space="preserve">بشكل شخصي </t>
  </si>
  <si>
    <t xml:space="preserve">Self Arrangement </t>
  </si>
  <si>
    <t>التسوق</t>
  </si>
  <si>
    <t>Shopping</t>
  </si>
  <si>
    <t xml:space="preserve">تنفيذ الرحلات المحلية </t>
  </si>
  <si>
    <t>Conducting Domestic Trips</t>
  </si>
  <si>
    <t>Conducted</t>
  </si>
  <si>
    <t>توفر الخدمة</t>
  </si>
  <si>
    <t>لم تنفذ</t>
  </si>
  <si>
    <t>Duration</t>
  </si>
  <si>
    <t xml:space="preserve">مدة الإقامة </t>
  </si>
  <si>
    <t xml:space="preserve">تنفيذ رحلات  خارجية </t>
  </si>
  <si>
    <t>Not Conducted</t>
  </si>
  <si>
    <t xml:space="preserve">    المجموع  </t>
  </si>
  <si>
    <t xml:space="preserve"> </t>
  </si>
  <si>
    <t>area</t>
  </si>
  <si>
    <t>WBG</t>
  </si>
  <si>
    <t>PAL</t>
  </si>
  <si>
    <t>North</t>
  </si>
  <si>
    <t>Middle</t>
  </si>
  <si>
    <t>South</t>
  </si>
  <si>
    <t>Weast Bank</t>
  </si>
  <si>
    <t>Palestine</t>
  </si>
  <si>
    <t>Column N %</t>
  </si>
  <si>
    <t>اسباب دينية</t>
  </si>
  <si>
    <t>الاردن</t>
  </si>
  <si>
    <t>مصر</t>
  </si>
  <si>
    <t>120</t>
  </si>
  <si>
    <t xml:space="preserve">أكثر من يوم  </t>
  </si>
  <si>
    <t>More than one day</t>
  </si>
  <si>
    <t>OB2_2</t>
  </si>
  <si>
    <t>31</t>
  </si>
  <si>
    <t>36</t>
  </si>
  <si>
    <t>76</t>
  </si>
  <si>
    <t>124</t>
  </si>
  <si>
    <t>156</t>
  </si>
  <si>
    <t>196</t>
  </si>
  <si>
    <t>208</t>
  </si>
  <si>
    <t>276</t>
  </si>
  <si>
    <t>300</t>
  </si>
  <si>
    <t>356</t>
  </si>
  <si>
    <t>372</t>
  </si>
  <si>
    <t>376</t>
  </si>
  <si>
    <t>380</t>
  </si>
  <si>
    <t>400</t>
  </si>
  <si>
    <t>414</t>
  </si>
  <si>
    <t>422</t>
  </si>
  <si>
    <t>434</t>
  </si>
  <si>
    <t>458</t>
  </si>
  <si>
    <t>578</t>
  </si>
  <si>
    <t>620</t>
  </si>
  <si>
    <t>634</t>
  </si>
  <si>
    <t>642</t>
  </si>
  <si>
    <t>643</t>
  </si>
  <si>
    <t>682</t>
  </si>
  <si>
    <t>724</t>
  </si>
  <si>
    <t>784</t>
  </si>
  <si>
    <t>788</t>
  </si>
  <si>
    <t>792</t>
  </si>
  <si>
    <t>804</t>
  </si>
  <si>
    <t>818</t>
  </si>
  <si>
    <t>826</t>
  </si>
  <si>
    <t>840</t>
  </si>
  <si>
    <t>862</t>
  </si>
  <si>
    <t>فسطين</t>
  </si>
  <si>
    <t>Egypt</t>
  </si>
  <si>
    <t>فلسطين</t>
  </si>
  <si>
    <t xml:space="preserve">Palestine </t>
  </si>
  <si>
    <t>* من أفراد الأسرة</t>
  </si>
  <si>
    <t>وكالة سياحة وسفر</t>
  </si>
  <si>
    <t xml:space="preserve">  (Value in  USD)</t>
  </si>
  <si>
    <t>جنين</t>
  </si>
  <si>
    <t>قلقيلية</t>
  </si>
  <si>
    <t>سلفيت</t>
  </si>
  <si>
    <t>القدس</t>
  </si>
  <si>
    <t>بيت لحم</t>
  </si>
  <si>
    <t>Hebron</t>
  </si>
  <si>
    <t>الخليل</t>
  </si>
  <si>
    <t>دير البلح</t>
  </si>
  <si>
    <t>خانيونس</t>
  </si>
  <si>
    <t>Rafah</t>
  </si>
  <si>
    <t>رفح</t>
  </si>
  <si>
    <t xml:space="preserve">     Number of Outbound Trips</t>
  </si>
  <si>
    <t>أريحا والأغوار</t>
  </si>
  <si>
    <t>Ramallah &amp; AL-Bireh</t>
  </si>
  <si>
    <t>Jericho &amp; Al-Aghwar</t>
  </si>
  <si>
    <t>Jerusalem</t>
  </si>
  <si>
    <t>Bethlehem</t>
  </si>
  <si>
    <t>Deir Al-Balah</t>
  </si>
  <si>
    <t>Khan Yunis</t>
  </si>
  <si>
    <t>Jenin</t>
  </si>
  <si>
    <t>Qalqiliya</t>
  </si>
  <si>
    <t>Salfit</t>
  </si>
  <si>
    <t>رام الله والبيرة</t>
  </si>
  <si>
    <t xml:space="preserve">Method of Trip Organization </t>
  </si>
  <si>
    <r>
      <t>Method of Trip</t>
    </r>
    <r>
      <rPr>
        <b/>
        <sz val="11"/>
        <color theme="1"/>
        <rFont val="Arial"/>
        <family val="2"/>
        <scheme val="minor"/>
      </rPr>
      <t xml:space="preserve"> </t>
    </r>
    <r>
      <rPr>
        <b/>
        <sz val="9"/>
        <color theme="1"/>
        <rFont val="Arial"/>
        <family val="2"/>
        <scheme val="minor"/>
      </rPr>
      <t>Organization</t>
    </r>
  </si>
  <si>
    <t>Destination Country</t>
  </si>
  <si>
    <t>السعودية</t>
  </si>
  <si>
    <t>Saudi Arabia</t>
  </si>
  <si>
    <t>تركيا</t>
  </si>
  <si>
    <t>Turkey</t>
  </si>
  <si>
    <t>Other countries</t>
  </si>
  <si>
    <t>الرعاية الصحية</t>
  </si>
  <si>
    <t>اخرى</t>
  </si>
  <si>
    <t>النقل والاتصالات</t>
  </si>
  <si>
    <t xml:space="preserve">Other </t>
  </si>
  <si>
    <t>عمل ومهمات رسمية</t>
  </si>
  <si>
    <t>Transp. &amp; Telecom.</t>
  </si>
  <si>
    <t xml:space="preserve">النقل </t>
  </si>
  <si>
    <t xml:space="preserve">اخرى </t>
  </si>
  <si>
    <t>دول اخرى</t>
  </si>
  <si>
    <t>القيمة بالدولار الأمريكي</t>
  </si>
  <si>
    <t>Transportations</t>
  </si>
  <si>
    <t>North Gaza</t>
  </si>
  <si>
    <t>عدد المشاركين*</t>
  </si>
  <si>
    <t xml:space="preserve"> Number of  Participants*</t>
  </si>
  <si>
    <t>المتوسط</t>
  </si>
  <si>
    <t xml:space="preserve">Average </t>
  </si>
  <si>
    <t>Average</t>
  </si>
  <si>
    <t xml:space="preserve">3+            </t>
  </si>
  <si>
    <t xml:space="preserve">  Total                     </t>
  </si>
  <si>
    <t xml:space="preserve">المجموع  </t>
  </si>
  <si>
    <t>جدول 13: التوزيع النسبي للأسر التي نفذت رحلات خارجية حسب عدد المشاركين والمنطقة، 2018</t>
  </si>
  <si>
    <t>جدول 2: التوزيع النسبي للأسر في فلسطين التي نفذت رحلات محلية حسب عدد الرحلات المحلية والمنطقة، 2018</t>
  </si>
  <si>
    <t>جدول 3: التوزيع النسبي للأسر التي نفذت رحلات محلية حسب مدة الإقامة في المكان المزار والمنطقة، 2018</t>
  </si>
  <si>
    <t xml:space="preserve">جدول 5: التوزيع النسبي للأسـر التي نفذت رحلات محليـة حسب طريقة تنظيم الرحلـة والمنطقة، 2018 </t>
  </si>
  <si>
    <t xml:space="preserve">  جدول 8: التوزيع النسبي للأسر التي نفذت رحلات محلية حول مستوى الرضى عن الخدمات المتوفرة في الأماكن المزارة في فلسطين حسب نوع الخدمة، 2018 </t>
  </si>
  <si>
    <t xml:space="preserve">جدول 9: متوسط إنفاق الأسرة على الرحلة المحلية حسب نوع الإنفاق والمنطقة، 2018        </t>
  </si>
  <si>
    <t>جدول 10: التوزيع النسبي للأسر حسب تنفيذ رحلات خارجية والمنطقة، 2018</t>
  </si>
  <si>
    <t>جدول 11: التوزيع النسبي للأسر التي نفذت رحلات خارجية حسب عدد الرحلات الخارجية والمنطقة، 2018</t>
  </si>
  <si>
    <r>
      <t>جدول 12: التوزيع النسبي للأسر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Simplified Arabic"/>
        <family val="1"/>
      </rPr>
      <t>التي نفذت رحلات خارجية حسب وجهة الرحلة والمنطقة، 2018</t>
    </r>
  </si>
  <si>
    <r>
      <t>جدول 14: التوزيع النسبي للأسر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Simplified Arabic"/>
        <family val="1"/>
      </rPr>
      <t>التي نفذت رحلات خارجية حسب الهدف الرئيسي للرحلة والمنطقة، 2018</t>
    </r>
  </si>
  <si>
    <t>جدول 15: التوزيع النسبي للأسر التي نفذت رحلات خارجية حسب طريقة تنظيم الرحلة والمنطقة، 2018</t>
  </si>
  <si>
    <r>
      <t xml:space="preserve">جدول 16: متوسط إنفاق الأسرة على الرحلة الخارجية حسب نوع الإنفاق والمنطقة، 2018  </t>
    </r>
    <r>
      <rPr>
        <b/>
        <sz val="11"/>
        <color theme="1"/>
        <rFont val="Times New Roman"/>
        <family val="1"/>
      </rPr>
      <t xml:space="preserve">   </t>
    </r>
  </si>
  <si>
    <r>
      <t>(Value in USD)</t>
    </r>
    <r>
      <rPr>
        <sz val="9"/>
        <color theme="1"/>
        <rFont val="Times New Roman"/>
        <family val="1"/>
      </rPr>
      <t xml:space="preserve">   </t>
    </r>
  </si>
  <si>
    <t>*12.5</t>
  </si>
  <si>
    <t>*54.2</t>
  </si>
  <si>
    <t>*64.0</t>
  </si>
  <si>
    <t>*23.2</t>
  </si>
  <si>
    <t>*4.6</t>
  </si>
  <si>
    <t>*24.6</t>
  </si>
  <si>
    <t>12.5*</t>
  </si>
  <si>
    <t>5.4*</t>
  </si>
  <si>
    <t>17.1*</t>
  </si>
  <si>
    <t>جدول 1: التوزيع النسبي للأسر في فلسطين حسب تنفيذها للرحلات المحلية والمنطقة، 2018</t>
  </si>
  <si>
    <t xml:space="preserve">نفذت   </t>
  </si>
  <si>
    <t>شمال غزة</t>
  </si>
  <si>
    <t>غزة</t>
  </si>
  <si>
    <t>طوباس والأغوار الشمالية</t>
  </si>
  <si>
    <t>*التباين مرتفع، عدد المشاهدات قليل في قطاع غزة</t>
  </si>
  <si>
    <t xml:space="preserve">*Coefficient of Variation is high, few cases in Gaza Strip </t>
  </si>
  <si>
    <t xml:space="preserve">**Coefficient of Variation is high, few cases in Gaza Strip </t>
  </si>
  <si>
    <t>التباين مرتفع، عدد المشاهدات قليل في قطاع غزة**</t>
  </si>
  <si>
    <t>Table 1: Percentage Distribution of Households in Palestine by Conducting Domestic Trips and Region, 2018</t>
  </si>
  <si>
    <t>Table 2: Percentage Distribution of Households in Palestine that Conducted Domestic Trips by Number of Trips and Region, 2018</t>
  </si>
  <si>
    <t>Table 7: Percentage Distribution of Households that Conducted Domestic Trips according to their Opinion on Availability of Services in Sites Visited in Palestine by Type of Service, 2018</t>
  </si>
  <si>
    <t xml:space="preserve">Table 8: Percentage Distribution of Households that Conducted Domestic Trips according to the Level of Satisfaction with Services Available in Sites Visited in Palestine by Type of Service, 2018  </t>
  </si>
  <si>
    <t>Table 5: Percentage Distribution of Households that Conducted Domestic Trips by Method of Trip Organization and Region, 2018</t>
  </si>
  <si>
    <t>Table 6: Percentage Distribution of Households that Conducted Domestic Trips by Number of Participants and Region, 2018</t>
  </si>
  <si>
    <t>Table 4: Percentage Distribution of Households that Conducted Domestic Trips by Destination of Trip and Region, 2018</t>
  </si>
  <si>
    <t>Table 11: Percentage Distribution of Households that Conducted Outbound Trips by Number of Outbound Trips and Region, 2018</t>
  </si>
  <si>
    <t>Table 12: Percentage Distribution of Households that Conducted Outbound Trips by Destination Country and Region, 2018</t>
  </si>
  <si>
    <t>Table 13: Percentage Distribution of Households that Conducted Outbound Trips by Number of Participants and Region, 2018</t>
  </si>
  <si>
    <t>Table 14: Percentage Distribution of Households that Conducted Outbound Trips by Purpose of Trip and Region, 2018</t>
  </si>
  <si>
    <t>Table 15: Percentage Distribution of Households that Conducted Outbound Trips by Method of Trip Organization and Region, 2018</t>
  </si>
  <si>
    <t>**Other: Includes Accommodations and Tourism Agencies,Telecomuniacation and Entertainments</t>
  </si>
  <si>
    <t xml:space="preserve">**اخرى </t>
  </si>
  <si>
    <t>اخرى*</t>
  </si>
  <si>
    <t>Other*</t>
  </si>
  <si>
    <t>Visit Relatives and Friends</t>
  </si>
  <si>
    <t>Entertainment</t>
  </si>
  <si>
    <t>Religious Reasons</t>
  </si>
  <si>
    <t>Business and Professional Missions</t>
  </si>
  <si>
    <t xml:space="preserve">نفذت  </t>
  </si>
  <si>
    <t>Toursim and Travel Agency</t>
  </si>
  <si>
    <t>* Of household members</t>
  </si>
  <si>
    <t xml:space="preserve"> Number of 
Participants**</t>
  </si>
  <si>
    <t>عدد المشاركين**</t>
  </si>
  <si>
    <t>**Of household members</t>
  </si>
  <si>
    <t>** من أفراد الأسرة</t>
  </si>
  <si>
    <t>* اخرى: تشمل نفقات المبيت، ومكاتب السياحة والسفر، والتسوق، ونفقات أخرى</t>
  </si>
  <si>
    <t>*Other: Includes accommodations, shopping, tourism agencies and other expenditures.</t>
  </si>
  <si>
    <t>Availability of Service</t>
  </si>
  <si>
    <t>الإرشاد السياحي</t>
  </si>
  <si>
    <t xml:space="preserve"> Level of Satisfaction with Service </t>
  </si>
  <si>
    <t>Tubas &amp; Northern Valleys</t>
  </si>
  <si>
    <t>* اخرى تشمل: مؤسسات تعليمية وجمعيات وغيرها.</t>
  </si>
  <si>
    <t>*Other Includes: educational institutions, associations and others.</t>
  </si>
  <si>
    <r>
      <t>جدول 7: التوزيع النسبي للأسر التي نفذت رحلات محلية حول رأيها في توفر الخدمات في الأماكن المزارة في فلسطين حسب نوع الخدمة،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Simplified Arabic"/>
        <family val="1"/>
      </rPr>
      <t>2018</t>
    </r>
  </si>
  <si>
    <t>Conducting Outbound Trips</t>
  </si>
  <si>
    <t>Table 10: Percentage Distribution of Households by Conducting Outbound Trips and Region, 2018</t>
  </si>
  <si>
    <t>*244.4</t>
  </si>
  <si>
    <t>*336.6</t>
  </si>
  <si>
    <t>*398.3</t>
  </si>
  <si>
    <t>Table 3: Percentage Distribution of Households that Conducted Domestic Trips by Duration and Region, 2018</t>
  </si>
  <si>
    <t>Destination of Trip</t>
  </si>
  <si>
    <r>
      <t xml:space="preserve">جدول 6: التوزيع النسبي للأسر التي نفذت رحلات محلية حسب عدد المشاركين في الرحلة والمنطقة، 2018  </t>
    </r>
    <r>
      <rPr>
        <b/>
        <sz val="11"/>
        <color theme="1"/>
        <rFont val="Times New Roman"/>
        <family val="1"/>
      </rPr>
      <t xml:space="preserve">   </t>
    </r>
  </si>
  <si>
    <t>** اخرى: تشمل نفقات المبيت و مكاتب السياحة والسفر والإتصالات ونفقات ترفيهية</t>
  </si>
  <si>
    <r>
      <t xml:space="preserve">جدول 4: التوزيع النسبي للأسر التي نفذت رحلات محلية حسب وجهة الرحلة والمنطقة، </t>
    </r>
    <r>
      <rPr>
        <b/>
        <sz val="12"/>
        <color theme="1"/>
        <rFont val="Times New Roman"/>
        <family val="1"/>
      </rPr>
      <t>2018</t>
    </r>
    <r>
      <rPr>
        <b/>
        <sz val="12"/>
        <color theme="1"/>
        <rFont val="Simplified Arabic"/>
        <family val="1"/>
      </rPr>
      <t xml:space="preserve"> </t>
    </r>
  </si>
  <si>
    <t>**2.5</t>
  </si>
  <si>
    <t>إسرائيل</t>
  </si>
  <si>
    <t>Israel</t>
  </si>
  <si>
    <t>Medical Care</t>
  </si>
  <si>
    <t>Table 9: Average Households Expenditure during the Domestic Trip by Type of Expenditure and Region, 2018</t>
  </si>
  <si>
    <t xml:space="preserve">Table 16:  Average Households Expenditure during the Outboud Trip by Type of Expenditure and Region, 2018
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</si>
</sst>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_-&quot;ر.س.‏&quot;\ * #,##0.00_-;_-&quot;ر.س.‏&quot;\ * #,##0.00\-;_-&quot;ر.س.‏&quot;\ * &quot;-&quot;??_-;_-@_-"/>
    <numFmt numFmtId="165" formatCode="0.0"/>
    <numFmt numFmtId="166" formatCode="####.0"/>
    <numFmt numFmtId="167" formatCode="_ * #,##0.0_ ;_ * \-#,##0.0_ ;_ * &quot;-&quot;??_ ;_ @_ "/>
  </numFmts>
  <fonts count="33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b/>
      <sz val="11"/>
      <color theme="1"/>
      <name val="Arial"/>
      <family val="2"/>
    </font>
    <font>
      <b/>
      <sz val="9"/>
      <color theme="1"/>
      <name val="Simplified Arabic"/>
      <family val="1"/>
    </font>
    <font>
      <b/>
      <sz val="9"/>
      <color theme="1"/>
      <name val="Arial"/>
      <family val="2"/>
      <scheme val="minor"/>
    </font>
    <font>
      <sz val="9"/>
      <color theme="1"/>
      <name val="Simplified Arabic"/>
      <family val="1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Arial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Simplified Arabic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Simplified Arabic"/>
      <family val="1"/>
    </font>
    <font>
      <sz val="11"/>
      <color theme="1"/>
      <name val="Times New Roman"/>
      <family val="1"/>
    </font>
    <font>
      <b/>
      <sz val="9"/>
      <color indexed="8"/>
      <name val="Arial"/>
      <family val="2"/>
    </font>
    <font>
      <sz val="9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9"/>
      <color theme="1"/>
      <name val="Simplified Arabic"/>
      <family val="1"/>
    </font>
    <font>
      <sz val="9"/>
      <color indexed="8"/>
      <name val="Arial"/>
      <family val="2"/>
    </font>
    <font>
      <sz val="9"/>
      <color theme="1"/>
      <name val="Simplified Arabicl"/>
      <charset val="178"/>
    </font>
    <font>
      <b/>
      <sz val="12"/>
      <color theme="1"/>
      <name val="Simplified Arabic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1">
    <xf numFmtId="0" fontId="0" fillId="0" borderId="0"/>
    <xf numFmtId="164" fontId="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</cellStyleXfs>
  <cellXfs count="4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4" fillId="0" borderId="6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readingOrder="2"/>
    </xf>
    <xf numFmtId="0" fontId="0" fillId="0" borderId="0" xfId="0" applyBorder="1"/>
    <xf numFmtId="0" fontId="9" fillId="0" borderId="0" xfId="0" applyFont="1" applyBorder="1" applyAlignment="1">
      <alignment vertical="center" readingOrder="2"/>
    </xf>
    <xf numFmtId="0" fontId="9" fillId="0" borderId="0" xfId="0" applyFont="1" applyBorder="1" applyAlignment="1">
      <alignment vertical="center"/>
    </xf>
    <xf numFmtId="49" fontId="0" fillId="0" borderId="0" xfId="0" applyNumberFormat="1"/>
    <xf numFmtId="0" fontId="13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right" vertical="center" wrapText="1" readingOrder="2"/>
    </xf>
    <xf numFmtId="0" fontId="14" fillId="0" borderId="0" xfId="0" applyFont="1" applyBorder="1" applyAlignment="1">
      <alignment vertical="center" wrapText="1" readingOrder="2"/>
    </xf>
    <xf numFmtId="0" fontId="9" fillId="0" borderId="9" xfId="0" applyFont="1" applyBorder="1" applyAlignment="1">
      <alignment readingOrder="2"/>
    </xf>
    <xf numFmtId="165" fontId="0" fillId="0" borderId="0" xfId="0" applyNumberFormat="1"/>
    <xf numFmtId="165" fontId="14" fillId="0" borderId="0" xfId="0" applyNumberFormat="1" applyFont="1" applyBorder="1" applyAlignment="1">
      <alignment vertical="center" wrapText="1" readingOrder="2"/>
    </xf>
    <xf numFmtId="0" fontId="7" fillId="0" borderId="8" xfId="0" applyFont="1" applyBorder="1" applyAlignment="1">
      <alignment horizontal="right" vertical="center" wrapText="1" indent="1" readingOrder="2"/>
    </xf>
    <xf numFmtId="0" fontId="9" fillId="0" borderId="7" xfId="0" applyFont="1" applyBorder="1" applyAlignment="1">
      <alignment horizontal="right" vertical="center" wrapText="1" indent="1" readingOrder="2"/>
    </xf>
    <xf numFmtId="0" fontId="9" fillId="0" borderId="14" xfId="0" applyFont="1" applyBorder="1" applyAlignment="1">
      <alignment horizontal="right" vertical="center" wrapText="1" indent="1" readingOrder="2"/>
    </xf>
    <xf numFmtId="0" fontId="22" fillId="0" borderId="0" xfId="2" applyFont="1" applyBorder="1" applyAlignment="1">
      <alignment horizontal="center" wrapText="1"/>
    </xf>
    <xf numFmtId="166" fontId="22" fillId="0" borderId="0" xfId="2" applyNumberFormat="1" applyFont="1" applyBorder="1" applyAlignment="1">
      <alignment horizontal="right" vertical="top"/>
    </xf>
    <xf numFmtId="165" fontId="0" fillId="0" borderId="0" xfId="0" applyNumberFormat="1" applyBorder="1"/>
    <xf numFmtId="0" fontId="20" fillId="0" borderId="7" xfId="0" applyFont="1" applyBorder="1" applyAlignment="1">
      <alignment horizontal="right" vertical="center" wrapText="1" indent="1" readingOrder="2"/>
    </xf>
    <xf numFmtId="0" fontId="8" fillId="0" borderId="5" xfId="0" applyFont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0" fontId="22" fillId="0" borderId="18" xfId="4" applyFont="1" applyBorder="1" applyAlignment="1">
      <alignment horizontal="center" wrapText="1"/>
    </xf>
    <xf numFmtId="0" fontId="22" fillId="0" borderId="26" xfId="4" applyFont="1" applyBorder="1" applyAlignment="1">
      <alignment horizontal="center" wrapText="1"/>
    </xf>
    <xf numFmtId="0" fontId="22" fillId="0" borderId="27" xfId="4" applyFont="1" applyBorder="1" applyAlignment="1">
      <alignment horizontal="center" wrapText="1"/>
    </xf>
    <xf numFmtId="0" fontId="22" fillId="0" borderId="28" xfId="4" applyFont="1" applyBorder="1" applyAlignment="1">
      <alignment horizontal="center" wrapText="1"/>
    </xf>
    <xf numFmtId="0" fontId="22" fillId="0" borderId="31" xfId="4" applyFont="1" applyBorder="1" applyAlignment="1">
      <alignment horizontal="center" wrapText="1"/>
    </xf>
    <xf numFmtId="0" fontId="22" fillId="0" borderId="32" xfId="4" applyFont="1" applyBorder="1" applyAlignment="1">
      <alignment horizontal="center" wrapText="1"/>
    </xf>
    <xf numFmtId="0" fontId="22" fillId="0" borderId="33" xfId="4" applyFont="1" applyBorder="1" applyAlignment="1">
      <alignment horizontal="center" wrapText="1"/>
    </xf>
    <xf numFmtId="0" fontId="22" fillId="0" borderId="17" xfId="4" applyFont="1" applyBorder="1" applyAlignment="1">
      <alignment horizontal="left" vertical="top" wrapText="1"/>
    </xf>
    <xf numFmtId="166" fontId="22" fillId="0" borderId="35" xfId="4" applyNumberFormat="1" applyFont="1" applyBorder="1" applyAlignment="1">
      <alignment horizontal="right" vertical="top"/>
    </xf>
    <xf numFmtId="166" fontId="22" fillId="0" borderId="36" xfId="4" applyNumberFormat="1" applyFont="1" applyBorder="1" applyAlignment="1">
      <alignment horizontal="right" vertical="top"/>
    </xf>
    <xf numFmtId="166" fontId="22" fillId="0" borderId="37" xfId="4" applyNumberFormat="1" applyFont="1" applyBorder="1" applyAlignment="1">
      <alignment horizontal="right" vertical="top"/>
    </xf>
    <xf numFmtId="0" fontId="22" fillId="0" borderId="25" xfId="4" applyFont="1" applyBorder="1" applyAlignment="1">
      <alignment horizontal="left" vertical="top" wrapText="1"/>
    </xf>
    <xf numFmtId="166" fontId="22" fillId="0" borderId="41" xfId="4" applyNumberFormat="1" applyFont="1" applyBorder="1" applyAlignment="1">
      <alignment horizontal="right" vertical="top"/>
    </xf>
    <xf numFmtId="166" fontId="22" fillId="0" borderId="42" xfId="4" applyNumberFormat="1" applyFont="1" applyBorder="1" applyAlignment="1">
      <alignment horizontal="right" vertical="top"/>
    </xf>
    <xf numFmtId="166" fontId="22" fillId="0" borderId="43" xfId="4" applyNumberFormat="1" applyFont="1" applyBorder="1" applyAlignment="1">
      <alignment horizontal="right" vertical="top"/>
    </xf>
    <xf numFmtId="0" fontId="22" fillId="0" borderId="30" xfId="4" applyFont="1" applyBorder="1" applyAlignment="1">
      <alignment horizontal="left" vertical="top" wrapText="1"/>
    </xf>
    <xf numFmtId="166" fontId="22" fillId="0" borderId="38" xfId="4" applyNumberFormat="1" applyFont="1" applyBorder="1" applyAlignment="1">
      <alignment horizontal="right" vertical="top"/>
    </xf>
    <xf numFmtId="166" fontId="22" fillId="0" borderId="39" xfId="4" applyNumberFormat="1" applyFont="1" applyBorder="1" applyAlignment="1">
      <alignment horizontal="right" vertical="top"/>
    </xf>
    <xf numFmtId="166" fontId="22" fillId="0" borderId="40" xfId="4" applyNumberFormat="1" applyFont="1" applyBorder="1" applyAlignment="1">
      <alignment horizontal="right" vertical="top"/>
    </xf>
    <xf numFmtId="0" fontId="8" fillId="0" borderId="3" xfId="0" applyFont="1" applyBorder="1" applyAlignment="1">
      <alignment wrapText="1" readingOrder="2"/>
    </xf>
    <xf numFmtId="0" fontId="8" fillId="0" borderId="4" xfId="0" applyFont="1" applyBorder="1" applyAlignment="1">
      <alignment horizontal="left" vertical="center" wrapText="1" readingOrder="1"/>
    </xf>
    <xf numFmtId="0" fontId="10" fillId="0" borderId="5" xfId="0" applyFont="1" applyBorder="1" applyAlignment="1">
      <alignment horizontal="left" vertical="center" wrapText="1" indent="1" readingOrder="1"/>
    </xf>
    <xf numFmtId="0" fontId="8" fillId="0" borderId="6" xfId="0" applyFont="1" applyBorder="1" applyAlignment="1">
      <alignment horizontal="left" vertical="center" wrapText="1" inden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left" vertical="top" wrapText="1" indent="1" readingOrder="1"/>
    </xf>
    <xf numFmtId="0" fontId="10" fillId="0" borderId="5" xfId="0" applyFont="1" applyBorder="1" applyAlignment="1">
      <alignment horizontal="left" vertical="top" wrapText="1" indent="1" readingOrder="1"/>
    </xf>
    <xf numFmtId="0" fontId="8" fillId="0" borderId="12" xfId="0" applyFont="1" applyBorder="1" applyAlignment="1">
      <alignment horizontal="center" vertical="top" wrapText="1" readingOrder="2"/>
    </xf>
    <xf numFmtId="0" fontId="8" fillId="0" borderId="5" xfId="0" applyFont="1" applyBorder="1" applyAlignment="1">
      <alignment horizontal="center" vertical="top" wrapText="1" readingOrder="2"/>
    </xf>
    <xf numFmtId="0" fontId="0" fillId="0" borderId="0" xfId="0" applyAlignment="1">
      <alignment horizontal="center" vertical="top"/>
    </xf>
    <xf numFmtId="49" fontId="8" fillId="0" borderId="5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right" vertical="top" wrapText="1" readingOrder="1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0" fontId="22" fillId="0" borderId="0" xfId="3" applyFont="1" applyBorder="1" applyAlignment="1">
      <alignment horizontal="center" vertical="top" wrapText="1"/>
    </xf>
    <xf numFmtId="0" fontId="0" fillId="0" borderId="0" xfId="0" applyAlignment="1">
      <alignment horizontal="right" vertical="top" indent="1"/>
    </xf>
    <xf numFmtId="1" fontId="8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" fontId="8" fillId="0" borderId="8" xfId="0" applyNumberFormat="1" applyFont="1" applyBorder="1" applyAlignment="1">
      <alignment horizontal="right" vertical="top" indent="1"/>
    </xf>
    <xf numFmtId="1" fontId="8" fillId="0" borderId="9" xfId="0" applyNumberFormat="1" applyFont="1" applyBorder="1" applyAlignment="1">
      <alignment horizontal="right" vertical="top" indent="1"/>
    </xf>
    <xf numFmtId="1" fontId="8" fillId="0" borderId="13" xfId="0" applyNumberFormat="1" applyFont="1" applyBorder="1" applyAlignment="1">
      <alignment horizontal="right" vertical="top" indent="1"/>
    </xf>
    <xf numFmtId="165" fontId="8" fillId="0" borderId="14" xfId="0" applyNumberFormat="1" applyFont="1" applyBorder="1" applyAlignment="1">
      <alignment horizontal="right" vertical="top" indent="1"/>
    </xf>
    <xf numFmtId="165" fontId="10" fillId="0" borderId="15" xfId="0" applyNumberFormat="1" applyFont="1" applyBorder="1" applyAlignment="1">
      <alignment horizontal="right" vertical="top" indent="1"/>
    </xf>
    <xf numFmtId="165" fontId="8" fillId="0" borderId="7" xfId="0" applyNumberFormat="1" applyFont="1" applyBorder="1" applyAlignment="1">
      <alignment horizontal="right" vertical="top" indent="1"/>
    </xf>
    <xf numFmtId="165" fontId="8" fillId="0" borderId="0" xfId="0" applyNumberFormat="1" applyFont="1" applyBorder="1" applyAlignment="1">
      <alignment horizontal="right" vertical="top" indent="1"/>
    </xf>
    <xf numFmtId="165" fontId="10" fillId="0" borderId="0" xfId="0" applyNumberFormat="1" applyFont="1" applyBorder="1" applyAlignment="1">
      <alignment horizontal="right" vertical="top" indent="1"/>
    </xf>
    <xf numFmtId="165" fontId="10" fillId="0" borderId="14" xfId="0" applyNumberFormat="1" applyFont="1" applyBorder="1" applyAlignment="1">
      <alignment horizontal="right" vertical="top" indent="1"/>
    </xf>
    <xf numFmtId="165" fontId="10" fillId="0" borderId="7" xfId="0" applyNumberFormat="1" applyFont="1" applyBorder="1" applyAlignment="1">
      <alignment horizontal="right" vertical="top" indent="1"/>
    </xf>
    <xf numFmtId="165" fontId="10" fillId="0" borderId="11" xfId="0" applyNumberFormat="1" applyFont="1" applyBorder="1" applyAlignment="1">
      <alignment horizontal="right" vertical="top" indent="1"/>
    </xf>
    <xf numFmtId="165" fontId="10" fillId="0" borderId="12" xfId="0" applyNumberFormat="1" applyFont="1" applyBorder="1" applyAlignment="1">
      <alignment horizontal="right" vertical="top" indent="1"/>
    </xf>
    <xf numFmtId="165" fontId="10" fillId="0" borderId="0" xfId="0" applyNumberFormat="1" applyFont="1" applyBorder="1" applyAlignment="1">
      <alignment horizontal="right" vertical="top" indent="1" readingOrder="2"/>
    </xf>
    <xf numFmtId="1" fontId="8" fillId="0" borderId="8" xfId="0" applyNumberFormat="1" applyFont="1" applyBorder="1" applyAlignment="1">
      <alignment horizontal="right" vertical="top" indent="1" readingOrder="2"/>
    </xf>
    <xf numFmtId="1" fontId="8" fillId="0" borderId="9" xfId="0" applyNumberFormat="1" applyFont="1" applyBorder="1" applyAlignment="1">
      <alignment horizontal="right" vertical="top" indent="1" readingOrder="2"/>
    </xf>
    <xf numFmtId="0" fontId="7" fillId="0" borderId="1" xfId="0" applyFont="1" applyBorder="1" applyAlignment="1">
      <alignment horizontal="center" vertical="center" wrapText="1" readingOrder="2"/>
    </xf>
    <xf numFmtId="0" fontId="8" fillId="0" borderId="3" xfId="0" applyFont="1" applyBorder="1" applyAlignment="1">
      <alignment vertical="center" wrapText="1" readingOrder="2"/>
    </xf>
    <xf numFmtId="0" fontId="8" fillId="0" borderId="3" xfId="0" applyFont="1" applyBorder="1" applyAlignment="1">
      <alignment vertical="top"/>
    </xf>
    <xf numFmtId="0" fontId="7" fillId="0" borderId="3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right" vertical="top" indent="1"/>
    </xf>
    <xf numFmtId="0" fontId="7" fillId="0" borderId="3" xfId="0" applyFont="1" applyBorder="1" applyAlignment="1">
      <alignment vertical="center" wrapText="1" readingOrder="2"/>
    </xf>
    <xf numFmtId="0" fontId="10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wrapText="1" readingOrder="2"/>
    </xf>
    <xf numFmtId="0" fontId="10" fillId="0" borderId="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 indent="1" readingOrder="1"/>
    </xf>
    <xf numFmtId="0" fontId="11" fillId="0" borderId="5" xfId="0" applyFont="1" applyBorder="1" applyAlignment="1">
      <alignment horizontal="left" vertical="center" wrapText="1" indent="1" readingOrder="1"/>
    </xf>
    <xf numFmtId="165" fontId="8" fillId="0" borderId="7" xfId="0" applyNumberFormat="1" applyFont="1" applyBorder="1" applyAlignment="1">
      <alignment horizontal="right" vertical="top" indent="1" readingOrder="2"/>
    </xf>
    <xf numFmtId="0" fontId="7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center" vertical="center" wrapText="1" readingOrder="2"/>
    </xf>
    <xf numFmtId="165" fontId="13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 readingOrder="2"/>
    </xf>
    <xf numFmtId="0" fontId="8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1"/>
    </xf>
    <xf numFmtId="0" fontId="22" fillId="0" borderId="0" xfId="2" applyFont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 indent="1" readingOrder="1"/>
    </xf>
    <xf numFmtId="0" fontId="10" fillId="0" borderId="11" xfId="0" applyFont="1" applyBorder="1" applyAlignment="1">
      <alignment horizontal="right" vertical="center" wrapText="1" indent="1"/>
    </xf>
    <xf numFmtId="0" fontId="10" fillId="0" borderId="12" xfId="0" applyFont="1" applyBorder="1" applyAlignment="1">
      <alignment horizontal="right" vertical="center" wrapText="1" indent="1"/>
    </xf>
    <xf numFmtId="0" fontId="8" fillId="0" borderId="0" xfId="0" applyFont="1" applyBorder="1" applyAlignment="1">
      <alignment horizontal="right" wrapText="1" readingOrder="1"/>
    </xf>
    <xf numFmtId="1" fontId="8" fillId="0" borderId="13" xfId="0" applyNumberFormat="1" applyFont="1" applyBorder="1" applyAlignment="1">
      <alignment horizontal="right" vertical="top" indent="1" readingOrder="2"/>
    </xf>
    <xf numFmtId="0" fontId="8" fillId="0" borderId="3" xfId="0" applyFont="1" applyBorder="1" applyAlignment="1">
      <alignment vertical="center" wrapText="1" readingOrder="2"/>
    </xf>
    <xf numFmtId="0" fontId="8" fillId="0" borderId="3" xfId="0" applyFont="1" applyBorder="1" applyAlignment="1">
      <alignment vertical="center" wrapText="1" readingOrder="2"/>
    </xf>
    <xf numFmtId="0" fontId="8" fillId="0" borderId="7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left" vertical="top" wrapText="1" indent="1" readingOrder="1"/>
    </xf>
    <xf numFmtId="165" fontId="8" fillId="0" borderId="15" xfId="0" applyNumberFormat="1" applyFont="1" applyBorder="1" applyAlignment="1">
      <alignment horizontal="right" vertical="top" indent="1"/>
    </xf>
    <xf numFmtId="0" fontId="26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165" fontId="27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/>
    </xf>
    <xf numFmtId="0" fontId="26" fillId="0" borderId="0" xfId="0" applyFont="1" applyBorder="1" applyAlignment="1">
      <alignment horizontal="left" vertical="center"/>
    </xf>
    <xf numFmtId="165" fontId="8" fillId="0" borderId="7" xfId="0" applyNumberFormat="1" applyFont="1" applyBorder="1" applyAlignment="1">
      <alignment horizontal="right" vertical="center" indent="1"/>
    </xf>
    <xf numFmtId="165" fontId="13" fillId="0" borderId="0" xfId="0" applyNumberFormat="1" applyFont="1" applyAlignment="1">
      <alignment horizontal="right" vertical="center" indent="1"/>
    </xf>
    <xf numFmtId="165" fontId="13" fillId="0" borderId="0" xfId="0" applyNumberFormat="1" applyFont="1" applyBorder="1" applyAlignment="1">
      <alignment horizontal="right" vertical="center" indent="1"/>
    </xf>
    <xf numFmtId="1" fontId="12" fillId="0" borderId="8" xfId="0" applyNumberFormat="1" applyFont="1" applyBorder="1" applyAlignment="1">
      <alignment horizontal="right" vertical="center" indent="1"/>
    </xf>
    <xf numFmtId="1" fontId="12" fillId="0" borderId="9" xfId="0" applyNumberFormat="1" applyFont="1" applyBorder="1" applyAlignment="1">
      <alignment horizontal="right" vertical="center" indent="1"/>
    </xf>
    <xf numFmtId="165" fontId="8" fillId="0" borderId="14" xfId="0" applyNumberFormat="1" applyFont="1" applyBorder="1" applyAlignment="1">
      <alignment horizontal="right" vertical="center" indent="1"/>
    </xf>
    <xf numFmtId="165" fontId="10" fillId="0" borderId="15" xfId="0" applyNumberFormat="1" applyFont="1" applyBorder="1" applyAlignment="1">
      <alignment horizontal="right" vertical="center" indent="1"/>
    </xf>
    <xf numFmtId="165" fontId="10" fillId="0" borderId="11" xfId="0" applyNumberFormat="1" applyFont="1" applyBorder="1" applyAlignment="1">
      <alignment horizontal="right" vertical="center" indent="1"/>
    </xf>
    <xf numFmtId="165" fontId="10" fillId="0" borderId="0" xfId="0" applyNumberFormat="1" applyFont="1" applyBorder="1" applyAlignment="1">
      <alignment horizontal="right" vertical="center" indent="1"/>
    </xf>
    <xf numFmtId="165" fontId="10" fillId="0" borderId="12" xfId="0" applyNumberFormat="1" applyFont="1" applyBorder="1" applyAlignment="1">
      <alignment horizontal="right" vertical="center" indent="1"/>
    </xf>
    <xf numFmtId="1" fontId="8" fillId="0" borderId="8" xfId="0" applyNumberFormat="1" applyFont="1" applyBorder="1" applyAlignment="1">
      <alignment horizontal="right" vertical="center" indent="1"/>
    </xf>
    <xf numFmtId="1" fontId="8" fillId="0" borderId="9" xfId="0" applyNumberFormat="1" applyFont="1" applyBorder="1" applyAlignment="1">
      <alignment horizontal="right" vertical="center" indent="1"/>
    </xf>
    <xf numFmtId="1" fontId="8" fillId="0" borderId="13" xfId="0" applyNumberFormat="1" applyFont="1" applyBorder="1" applyAlignment="1">
      <alignment horizontal="right" vertical="center" indent="1"/>
    </xf>
    <xf numFmtId="0" fontId="14" fillId="0" borderId="13" xfId="0" applyFont="1" applyBorder="1" applyAlignment="1">
      <alignment horizontal="left" vertical="center" wrapText="1" indent="1"/>
    </xf>
    <xf numFmtId="165" fontId="0" fillId="0" borderId="0" xfId="0" applyNumberFormat="1" applyAlignment="1">
      <alignment horizontal="right" vertical="top" inden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3" xfId="0" applyFont="1" applyBorder="1" applyAlignment="1">
      <alignment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wrapText="1" readingOrder="2"/>
    </xf>
    <xf numFmtId="0" fontId="14" fillId="0" borderId="6" xfId="0" applyFont="1" applyBorder="1" applyAlignment="1">
      <alignment horizontal="left" vertical="center" wrapText="1" indent="1" readingOrder="1"/>
    </xf>
    <xf numFmtId="0" fontId="8" fillId="0" borderId="6" xfId="0" applyFont="1" applyBorder="1" applyAlignment="1">
      <alignment horizontal="left" vertical="top" wrapText="1" indent="1" readingOrder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 readingOrder="2"/>
    </xf>
    <xf numFmtId="165" fontId="13" fillId="0" borderId="15" xfId="0" applyNumberFormat="1" applyFont="1" applyBorder="1" applyAlignment="1">
      <alignment horizontal="right" vertical="center" indent="1"/>
    </xf>
    <xf numFmtId="165" fontId="13" fillId="0" borderId="15" xfId="8" applyNumberFormat="1" applyFont="1" applyBorder="1" applyAlignment="1">
      <alignment horizontal="right" vertical="center" indent="1"/>
    </xf>
    <xf numFmtId="165" fontId="13" fillId="0" borderId="0" xfId="8" applyNumberFormat="1" applyFont="1" applyBorder="1" applyAlignment="1">
      <alignment horizontal="right" vertical="center" indent="1"/>
    </xf>
    <xf numFmtId="165" fontId="25" fillId="0" borderId="14" xfId="9" applyNumberFormat="1" applyFont="1" applyBorder="1" applyAlignment="1">
      <alignment horizontal="right" vertical="top" indent="1"/>
    </xf>
    <xf numFmtId="165" fontId="8" fillId="0" borderId="8" xfId="0" applyNumberFormat="1" applyFont="1" applyBorder="1" applyAlignment="1">
      <alignment horizontal="right" vertical="top" indent="1"/>
    </xf>
    <xf numFmtId="0" fontId="7" fillId="0" borderId="1" xfId="0" applyFont="1" applyBorder="1" applyAlignment="1">
      <alignment horizontal="center" vertical="center" wrapText="1" readingOrder="2"/>
    </xf>
    <xf numFmtId="0" fontId="8" fillId="0" borderId="6" xfId="0" applyFont="1" applyFill="1" applyBorder="1" applyAlignment="1">
      <alignment horizontal="left" vertical="top" wrapText="1" indent="1" readingOrder="1"/>
    </xf>
    <xf numFmtId="0" fontId="28" fillId="0" borderId="1" xfId="0" applyFont="1" applyBorder="1" applyAlignment="1">
      <alignment horizontal="center" vertical="center" wrapText="1" readingOrder="2"/>
    </xf>
    <xf numFmtId="0" fontId="28" fillId="0" borderId="5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0" fontId="28" fillId="0" borderId="3" xfId="0" applyFont="1" applyBorder="1" applyAlignment="1">
      <alignment horizontal="center" vertical="center" wrapText="1" readingOrder="2"/>
    </xf>
    <xf numFmtId="0" fontId="28" fillId="0" borderId="1" xfId="0" applyFont="1" applyBorder="1" applyAlignment="1">
      <alignment horizontal="center" vertical="center" wrapText="1" readingOrder="2"/>
    </xf>
    <xf numFmtId="0" fontId="14" fillId="0" borderId="6" xfId="0" applyFont="1" applyBorder="1" applyAlignment="1">
      <alignment horizontal="right" vertical="center" wrapText="1" indent="1" readingOrder="2"/>
    </xf>
    <xf numFmtId="0" fontId="8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right" vertical="center" indent="1"/>
    </xf>
    <xf numFmtId="0" fontId="20" fillId="0" borderId="14" xfId="0" applyFont="1" applyBorder="1" applyAlignment="1">
      <alignment horizontal="right" vertical="center" wrapText="1" indent="1" readingOrder="2"/>
    </xf>
    <xf numFmtId="0" fontId="28" fillId="0" borderId="8" xfId="0" applyFont="1" applyBorder="1" applyAlignment="1">
      <alignment horizontal="right" vertical="center" wrapText="1" indent="1" readingOrder="2"/>
    </xf>
    <xf numFmtId="0" fontId="28" fillId="0" borderId="2" xfId="0" applyFont="1" applyBorder="1" applyAlignment="1">
      <alignment horizontal="right" vertical="center" indent="1"/>
    </xf>
    <xf numFmtId="0" fontId="14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right" vertical="center" wrapText="1" indent="1" readingOrder="2"/>
    </xf>
    <xf numFmtId="0" fontId="14" fillId="0" borderId="3" xfId="0" applyFont="1" applyBorder="1" applyAlignment="1">
      <alignment horizontal="left" vertical="center" wrapText="1" indent="1" readingOrder="2"/>
    </xf>
    <xf numFmtId="0" fontId="20" fillId="0" borderId="5" xfId="0" applyFont="1" applyBorder="1" applyAlignment="1">
      <alignment horizontal="center" vertical="center" wrapText="1" readingOrder="2"/>
    </xf>
    <xf numFmtId="0" fontId="20" fillId="0" borderId="7" xfId="0" applyFont="1" applyBorder="1" applyAlignment="1">
      <alignment horizontal="center" vertical="center" wrapText="1" readingOrder="2"/>
    </xf>
    <xf numFmtId="0" fontId="20" fillId="0" borderId="12" xfId="0" applyFont="1" applyBorder="1" applyAlignment="1">
      <alignment horizontal="center" vertical="center" wrapText="1" readingOrder="2"/>
    </xf>
    <xf numFmtId="0" fontId="20" fillId="0" borderId="7" xfId="0" applyFont="1" applyBorder="1" applyAlignment="1">
      <alignment horizontal="right" vertical="center" wrapText="1" indent="1" readingOrder="1"/>
    </xf>
    <xf numFmtId="164" fontId="20" fillId="0" borderId="7" xfId="1" applyFont="1" applyBorder="1" applyAlignment="1">
      <alignment horizontal="right" vertical="center" wrapText="1" indent="1" readingOrder="1"/>
    </xf>
    <xf numFmtId="0" fontId="20" fillId="0" borderId="1" xfId="0" applyFont="1" applyBorder="1" applyAlignment="1">
      <alignment horizontal="right" vertical="center" wrapText="1" indent="1" readingOrder="2"/>
    </xf>
    <xf numFmtId="0" fontId="20" fillId="0" borderId="5" xfId="0" applyFont="1" applyBorder="1" applyAlignment="1">
      <alignment horizontal="right" vertical="center" wrapText="1" indent="1" readingOrder="2"/>
    </xf>
    <xf numFmtId="0" fontId="20" fillId="0" borderId="5" xfId="0" applyFont="1" applyBorder="1" applyAlignment="1">
      <alignment horizontal="right" vertical="center" indent="1"/>
    </xf>
    <xf numFmtId="0" fontId="28" fillId="0" borderId="6" xfId="0" applyFont="1" applyBorder="1" applyAlignment="1">
      <alignment horizontal="right" vertical="center" wrapText="1" indent="1" readingOrder="2"/>
    </xf>
    <xf numFmtId="0" fontId="28" fillId="0" borderId="2" xfId="0" applyFont="1" applyBorder="1" applyAlignment="1">
      <alignment horizontal="right" vertical="center" wrapText="1" indent="1" readingOrder="2"/>
    </xf>
    <xf numFmtId="0" fontId="8" fillId="0" borderId="3" xfId="0" applyFont="1" applyBorder="1" applyAlignment="1">
      <alignment horizontal="left" vertical="center" wrapText="1" indent="1" readingOrder="2"/>
    </xf>
    <xf numFmtId="0" fontId="28" fillId="0" borderId="14" xfId="0" applyFont="1" applyBorder="1" applyAlignment="1">
      <alignment horizontal="center" vertical="center" wrapText="1" readingOrder="2"/>
    </xf>
    <xf numFmtId="0" fontId="28" fillId="0" borderId="11" xfId="0" applyFont="1" applyBorder="1" applyAlignment="1">
      <alignment horizontal="center" vertical="top" wrapText="1" readingOrder="2"/>
    </xf>
    <xf numFmtId="49" fontId="28" fillId="0" borderId="5" xfId="0" applyNumberFormat="1" applyFont="1" applyBorder="1" applyAlignment="1">
      <alignment horizontal="center" vertical="top" wrapText="1" readingOrder="2"/>
    </xf>
    <xf numFmtId="49" fontId="28" fillId="0" borderId="7" xfId="0" applyNumberFormat="1" applyFont="1" applyBorder="1" applyAlignment="1">
      <alignment horizontal="center" vertical="top" wrapText="1" readingOrder="2"/>
    </xf>
    <xf numFmtId="0" fontId="28" fillId="0" borderId="3" xfId="0" applyFont="1" applyBorder="1" applyAlignment="1">
      <alignment horizontal="right" vertical="center" wrapText="1" indent="1" readingOrder="2"/>
    </xf>
    <xf numFmtId="0" fontId="20" fillId="0" borderId="1" xfId="0" applyFont="1" applyBorder="1" applyAlignment="1">
      <alignment horizontal="right" vertical="top" wrapText="1" indent="1" readingOrder="2"/>
    </xf>
    <xf numFmtId="0" fontId="20" fillId="0" borderId="5" xfId="0" applyFont="1" applyBorder="1" applyAlignment="1">
      <alignment horizontal="right" vertical="top" wrapText="1" indent="1" readingOrder="2"/>
    </xf>
    <xf numFmtId="0" fontId="20" fillId="0" borderId="7" xfId="0" applyFont="1" applyBorder="1" applyAlignment="1">
      <alignment horizontal="right" vertical="top" wrapText="1" indent="1" readingOrder="2"/>
    </xf>
    <xf numFmtId="0" fontId="28" fillId="0" borderId="8" xfId="0" applyFont="1" applyBorder="1" applyAlignment="1">
      <alignment horizontal="right" vertical="top" wrapText="1" indent="1" readingOrder="1"/>
    </xf>
    <xf numFmtId="0" fontId="20" fillId="0" borderId="7" xfId="0" applyFont="1" applyBorder="1" applyAlignment="1">
      <alignment horizontal="left" vertical="center" wrapText="1" indent="1" readingOrder="2"/>
    </xf>
    <xf numFmtId="0" fontId="20" fillId="0" borderId="14" xfId="0" applyFont="1" applyBorder="1" applyAlignment="1">
      <alignment horizontal="right" vertical="top" wrapText="1" indent="1" readingOrder="2"/>
    </xf>
    <xf numFmtId="0" fontId="28" fillId="0" borderId="6" xfId="0" applyFont="1" applyBorder="1" applyAlignment="1">
      <alignment horizontal="right" vertical="top" wrapText="1" indent="1" readingOrder="2"/>
    </xf>
    <xf numFmtId="0" fontId="8" fillId="0" borderId="3" xfId="0" applyFont="1" applyBorder="1" applyAlignment="1">
      <alignment horizontal="left" vertical="center" wrapText="1" indent="1" readingOrder="1"/>
    </xf>
    <xf numFmtId="0" fontId="20" fillId="0" borderId="5" xfId="0" applyFont="1" applyFill="1" applyBorder="1" applyAlignment="1">
      <alignment horizontal="right" vertical="top" wrapText="1" indent="1" readingOrder="2"/>
    </xf>
    <xf numFmtId="0" fontId="0" fillId="0" borderId="0" xfId="0" applyAlignment="1">
      <alignment horizontal="right" vertical="center" indent="1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2"/>
    </xf>
    <xf numFmtId="165" fontId="0" fillId="0" borderId="0" xfId="0" applyNumberFormat="1" applyAlignment="1">
      <alignment wrapText="1"/>
    </xf>
    <xf numFmtId="165" fontId="0" fillId="0" borderId="0" xfId="0" applyNumberFormat="1" applyAlignment="1">
      <alignment horizontal="center"/>
    </xf>
    <xf numFmtId="0" fontId="20" fillId="0" borderId="7" xfId="0" applyFont="1" applyBorder="1" applyAlignment="1">
      <alignment horizontal="right" vertical="center" wrapText="1" indent="1"/>
    </xf>
    <xf numFmtId="0" fontId="28" fillId="0" borderId="8" xfId="0" applyFont="1" applyBorder="1" applyAlignment="1">
      <alignment horizontal="right" vertical="center" wrapText="1" indent="1"/>
    </xf>
    <xf numFmtId="0" fontId="11" fillId="0" borderId="11" xfId="0" applyFont="1" applyBorder="1" applyAlignment="1">
      <alignment horizontal="left" vertical="center" wrapText="1" indent="1"/>
    </xf>
    <xf numFmtId="0" fontId="11" fillId="0" borderId="12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1"/>
    </xf>
    <xf numFmtId="0" fontId="29" fillId="0" borderId="11" xfId="8" applyNumberFormat="1" applyFont="1" applyBorder="1" applyAlignment="1">
      <alignment horizontal="right" vertical="center" indent="1"/>
    </xf>
    <xf numFmtId="0" fontId="29" fillId="0" borderId="12" xfId="8" applyNumberFormat="1" applyFont="1" applyBorder="1" applyAlignment="1">
      <alignment horizontal="right" vertical="center" indent="1"/>
    </xf>
    <xf numFmtId="0" fontId="14" fillId="0" borderId="13" xfId="0" applyFont="1" applyBorder="1" applyAlignment="1">
      <alignment horizontal="left" wrapText="1"/>
    </xf>
    <xf numFmtId="0" fontId="11" fillId="0" borderId="7" xfId="0" applyFont="1" applyBorder="1" applyAlignment="1">
      <alignment horizontal="left" vertical="center" wrapText="1" indent="1" readingOrder="2"/>
    </xf>
    <xf numFmtId="0" fontId="11" fillId="0" borderId="7" xfId="0" applyFont="1" applyBorder="1" applyAlignment="1">
      <alignment horizontal="right" vertical="center" wrapText="1" indent="1" readingOrder="2"/>
    </xf>
    <xf numFmtId="0" fontId="8" fillId="0" borderId="8" xfId="0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right" vertical="center" wrapText="1" indent="1"/>
    </xf>
    <xf numFmtId="0" fontId="10" fillId="0" borderId="5" xfId="0" applyFont="1" applyBorder="1" applyAlignment="1">
      <alignment horizontal="right" vertical="center" wrapText="1" indent="1"/>
    </xf>
    <xf numFmtId="0" fontId="10" fillId="0" borderId="5" xfId="0" applyFont="1" applyFill="1" applyBorder="1" applyAlignment="1">
      <alignment horizontal="left" vertical="top" wrapText="1" indent="1" readingOrder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right" vertical="center" wrapText="1" indent="1" readingOrder="2"/>
    </xf>
    <xf numFmtId="0" fontId="8" fillId="0" borderId="4" xfId="0" applyFont="1" applyBorder="1" applyAlignment="1">
      <alignment horizontal="left" vertical="center" wrapText="1" indent="1" readingOrder="2"/>
    </xf>
    <xf numFmtId="0" fontId="8" fillId="0" borderId="13" xfId="0" applyFont="1" applyBorder="1" applyAlignment="1">
      <alignment horizontal="left" vertical="center" wrapText="1" indent="1" readingOrder="2"/>
    </xf>
    <xf numFmtId="0" fontId="8" fillId="0" borderId="13" xfId="0" applyFont="1" applyBorder="1" applyAlignment="1">
      <alignment horizontal="left" vertical="center" wrapText="1" indent="1" readingOrder="2"/>
    </xf>
    <xf numFmtId="0" fontId="11" fillId="0" borderId="14" xfId="0" applyFont="1" applyBorder="1" applyAlignment="1">
      <alignment horizontal="left" vertical="center" wrapText="1" indent="1" readingOrder="2"/>
    </xf>
    <xf numFmtId="0" fontId="10" fillId="0" borderId="12" xfId="0" applyFont="1" applyBorder="1" applyAlignment="1">
      <alignment horizontal="right" vertical="center" wrapText="1" indent="1" readingOrder="1"/>
    </xf>
    <xf numFmtId="0" fontId="10" fillId="0" borderId="12" xfId="0" applyFont="1" applyBorder="1" applyAlignment="1">
      <alignment horizontal="left" vertical="center" wrapText="1" indent="1" readingOrder="1"/>
    </xf>
    <xf numFmtId="0" fontId="10" fillId="0" borderId="11" xfId="0" applyFont="1" applyBorder="1" applyAlignment="1">
      <alignment horizontal="left" vertical="top" wrapText="1" indent="1" readingOrder="1"/>
    </xf>
    <xf numFmtId="0" fontId="8" fillId="0" borderId="13" xfId="0" applyFont="1" applyBorder="1" applyAlignment="1">
      <alignment horizontal="left" vertical="top" wrapText="1" indent="1" readingOrder="2"/>
    </xf>
    <xf numFmtId="0" fontId="10" fillId="0" borderId="11" xfId="0" applyFont="1" applyBorder="1" applyAlignment="1">
      <alignment horizontal="left" vertical="top" wrapText="1" indent="1"/>
    </xf>
    <xf numFmtId="0" fontId="10" fillId="0" borderId="12" xfId="0" applyFont="1" applyBorder="1" applyAlignment="1">
      <alignment horizontal="left" vertical="top" wrapText="1" indent="1"/>
    </xf>
    <xf numFmtId="0" fontId="8" fillId="0" borderId="13" xfId="0" applyFont="1" applyBorder="1" applyAlignment="1">
      <alignment horizontal="left" vertical="top" wrapText="1" indent="1"/>
    </xf>
    <xf numFmtId="1" fontId="8" fillId="0" borderId="9" xfId="0" applyNumberFormat="1" applyFont="1" applyBorder="1" applyAlignment="1">
      <alignment horizontal="right" vertical="center" indent="1" readingOrder="2"/>
    </xf>
    <xf numFmtId="1" fontId="8" fillId="0" borderId="13" xfId="0" applyNumberFormat="1" applyFont="1" applyBorder="1" applyAlignment="1">
      <alignment horizontal="right" vertical="center" indent="1" readingOrder="2"/>
    </xf>
    <xf numFmtId="0" fontId="0" fillId="0" borderId="0" xfId="0" applyAlignment="1">
      <alignment horizontal="right" indent="1"/>
    </xf>
    <xf numFmtId="0" fontId="10" fillId="0" borderId="12" xfId="0" applyFont="1" applyBorder="1" applyAlignment="1">
      <alignment horizontal="left" vertical="center" indent="1" readingOrder="1"/>
    </xf>
    <xf numFmtId="165" fontId="10" fillId="0" borderId="15" xfId="0" applyNumberFormat="1" applyFont="1" applyBorder="1" applyAlignment="1">
      <alignment horizontal="left" vertical="center" wrapText="1" indent="1"/>
    </xf>
    <xf numFmtId="165" fontId="10" fillId="0" borderId="11" xfId="0" applyNumberFormat="1" applyFont="1" applyBorder="1" applyAlignment="1">
      <alignment horizontal="left" vertical="center" wrapText="1" indent="1"/>
    </xf>
    <xf numFmtId="165" fontId="10" fillId="0" borderId="0" xfId="0" applyNumberFormat="1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center" vertical="center" wrapText="1" readingOrder="2"/>
    </xf>
    <xf numFmtId="0" fontId="7" fillId="0" borderId="12" xfId="0" applyFont="1" applyBorder="1" applyAlignment="1">
      <alignment horizontal="center" vertical="center" wrapText="1" readingOrder="2"/>
    </xf>
    <xf numFmtId="165" fontId="29" fillId="0" borderId="0" xfId="8" applyNumberFormat="1" applyFont="1" applyBorder="1" applyAlignment="1">
      <alignment horizontal="right" vertical="center" indent="1"/>
    </xf>
    <xf numFmtId="165" fontId="29" fillId="0" borderId="15" xfId="8" applyNumberFormat="1" applyFont="1" applyBorder="1" applyAlignment="1">
      <alignment horizontal="right" vertical="center" indent="1"/>
    </xf>
    <xf numFmtId="165" fontId="29" fillId="0" borderId="11" xfId="8" applyNumberFormat="1" applyFont="1" applyBorder="1" applyAlignment="1">
      <alignment horizontal="right" vertical="center" indent="1"/>
    </xf>
    <xf numFmtId="165" fontId="29" fillId="0" borderId="12" xfId="8" applyNumberFormat="1" applyFont="1" applyBorder="1" applyAlignment="1">
      <alignment horizontal="right" vertical="center" indent="1"/>
    </xf>
    <xf numFmtId="0" fontId="29" fillId="0" borderId="0" xfId="8" applyNumberFormat="1" applyFont="1" applyBorder="1" applyAlignment="1">
      <alignment horizontal="right" vertical="center" indent="1"/>
    </xf>
    <xf numFmtId="0" fontId="29" fillId="0" borderId="15" xfId="8" applyNumberFormat="1" applyFont="1" applyBorder="1" applyAlignment="1">
      <alignment horizontal="right" vertical="center" indent="1"/>
    </xf>
    <xf numFmtId="0" fontId="11" fillId="0" borderId="11" xfId="0" applyFont="1" applyBorder="1" applyAlignment="1">
      <alignment horizontal="left" vertical="center" wrapText="1" indent="1" readingOrder="1"/>
    </xf>
    <xf numFmtId="0" fontId="11" fillId="0" borderId="12" xfId="0" applyFont="1" applyBorder="1" applyAlignment="1">
      <alignment horizontal="left" vertical="center" wrapText="1" indent="1" readingOrder="1"/>
    </xf>
    <xf numFmtId="0" fontId="14" fillId="0" borderId="13" xfId="0" applyFont="1" applyBorder="1" applyAlignment="1">
      <alignment horizontal="left" vertical="center" wrapText="1" indent="1" readingOrder="1"/>
    </xf>
    <xf numFmtId="0" fontId="25" fillId="0" borderId="14" xfId="8" applyNumberFormat="1" applyFont="1" applyBorder="1" applyAlignment="1">
      <alignment horizontal="right" vertical="center" indent="1"/>
    </xf>
    <xf numFmtId="0" fontId="25" fillId="0" borderId="7" xfId="8" applyNumberFormat="1" applyFont="1" applyBorder="1" applyAlignment="1">
      <alignment horizontal="right" vertical="center" indent="1"/>
    </xf>
    <xf numFmtId="165" fontId="25" fillId="0" borderId="14" xfId="8" applyNumberFormat="1" applyFont="1" applyBorder="1" applyAlignment="1">
      <alignment horizontal="right" vertical="center" indent="1"/>
    </xf>
    <xf numFmtId="165" fontId="25" fillId="0" borderId="7" xfId="8" applyNumberFormat="1" applyFont="1" applyBorder="1" applyAlignment="1">
      <alignment horizontal="right" vertical="center" indent="1"/>
    </xf>
    <xf numFmtId="165" fontId="25" fillId="0" borderId="7" xfId="9" applyNumberFormat="1" applyFont="1" applyFill="1" applyBorder="1" applyAlignment="1">
      <alignment horizontal="right" vertical="top" indent="1"/>
    </xf>
    <xf numFmtId="0" fontId="10" fillId="0" borderId="0" xfId="0" applyFont="1" applyBorder="1" applyAlignment="1">
      <alignment horizontal="right" vertical="center" wrapText="1" readingOrder="2"/>
    </xf>
    <xf numFmtId="1" fontId="10" fillId="0" borderId="12" xfId="0" applyNumberFormat="1" applyFont="1" applyBorder="1" applyAlignment="1">
      <alignment horizontal="right" vertical="center" indent="1"/>
    </xf>
    <xf numFmtId="165" fontId="10" fillId="0" borderId="12" xfId="0" applyNumberFormat="1" applyFont="1" applyBorder="1" applyAlignment="1">
      <alignment horizontal="right" vertical="center" wrapText="1" indent="1"/>
    </xf>
    <xf numFmtId="165" fontId="10" fillId="0" borderId="0" xfId="0" applyNumberFormat="1" applyFont="1" applyBorder="1" applyAlignment="1">
      <alignment horizontal="right" vertical="top" indent="1" readingOrder="1"/>
    </xf>
    <xf numFmtId="0" fontId="10" fillId="0" borderId="1" xfId="0" applyFont="1" applyBorder="1" applyAlignment="1">
      <alignment horizontal="left" vertical="center" wrapText="1" indent="1" readingOrder="2"/>
    </xf>
    <xf numFmtId="0" fontId="10" fillId="0" borderId="5" xfId="0" applyFont="1" applyBorder="1" applyAlignment="1">
      <alignment horizontal="left" vertical="center" wrapText="1" indent="1" readingOrder="2"/>
    </xf>
    <xf numFmtId="0" fontId="10" fillId="0" borderId="5" xfId="0" applyFont="1" applyBorder="1" applyAlignment="1">
      <alignment horizontal="right" vertical="center" wrapText="1" indent="1" readingOrder="2"/>
    </xf>
    <xf numFmtId="165" fontId="19" fillId="0" borderId="0" xfId="9" applyNumberFormat="1" applyFont="1" applyFill="1" applyBorder="1" applyAlignment="1">
      <alignment horizontal="right" vertical="top" indent="1"/>
    </xf>
    <xf numFmtId="165" fontId="19" fillId="0" borderId="15" xfId="9" applyNumberFormat="1" applyFont="1" applyBorder="1" applyAlignment="1">
      <alignment horizontal="right" vertical="top" indent="1"/>
    </xf>
    <xf numFmtId="165" fontId="19" fillId="0" borderId="11" xfId="9" applyNumberFormat="1" applyFont="1" applyBorder="1" applyAlignment="1">
      <alignment horizontal="right" vertical="top" indent="1"/>
    </xf>
    <xf numFmtId="165" fontId="19" fillId="0" borderId="12" xfId="9" applyNumberFormat="1" applyFont="1" applyFill="1" applyBorder="1" applyAlignment="1">
      <alignment horizontal="right" vertical="top" indent="1"/>
    </xf>
    <xf numFmtId="165" fontId="8" fillId="0" borderId="9" xfId="0" applyNumberFormat="1" applyFont="1" applyBorder="1" applyAlignment="1">
      <alignment horizontal="right" vertical="top" indent="1"/>
    </xf>
    <xf numFmtId="165" fontId="8" fillId="0" borderId="13" xfId="0" applyNumberFormat="1" applyFont="1" applyBorder="1" applyAlignment="1">
      <alignment horizontal="right" vertical="top" indent="1"/>
    </xf>
    <xf numFmtId="0" fontId="16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 wrapText="1" indent="1"/>
    </xf>
    <xf numFmtId="0" fontId="10" fillId="0" borderId="0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left" vertical="center" wrapText="1" indent="1" readingOrder="2"/>
    </xf>
    <xf numFmtId="0" fontId="10" fillId="0" borderId="0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right" vertical="center" wrapText="1" readingOrder="1"/>
    </xf>
    <xf numFmtId="0" fontId="10" fillId="0" borderId="0" xfId="0" applyFont="1" applyBorder="1" applyAlignment="1">
      <alignment horizontal="left" vertical="center" wrapText="1" readingOrder="1"/>
    </xf>
    <xf numFmtId="0" fontId="10" fillId="0" borderId="12" xfId="0" applyFont="1" applyBorder="1" applyAlignment="1">
      <alignment horizontal="left" vertical="center" indent="1" readingOrder="2"/>
    </xf>
    <xf numFmtId="165" fontId="10" fillId="0" borderId="12" xfId="0" applyNumberFormat="1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right" vertical="center" wrapText="1" indent="1" readingOrder="1"/>
    </xf>
    <xf numFmtId="167" fontId="8" fillId="0" borderId="14" xfId="10" applyNumberFormat="1" applyFont="1" applyBorder="1" applyAlignment="1">
      <alignment horizontal="right" vertical="center" indent="1"/>
    </xf>
    <xf numFmtId="167" fontId="10" fillId="0" borderId="15" xfId="10" applyNumberFormat="1" applyFont="1" applyBorder="1" applyAlignment="1">
      <alignment horizontal="right" vertical="center" indent="1"/>
    </xf>
    <xf numFmtId="167" fontId="8" fillId="0" borderId="7" xfId="10" applyNumberFormat="1" applyFont="1" applyBorder="1" applyAlignment="1">
      <alignment horizontal="right" vertical="center" indent="1"/>
    </xf>
    <xf numFmtId="167" fontId="10" fillId="0" borderId="0" xfId="10" applyNumberFormat="1" applyFont="1" applyBorder="1" applyAlignment="1">
      <alignment horizontal="right" vertical="center" indent="1"/>
    </xf>
    <xf numFmtId="167" fontId="8" fillId="0" borderId="8" xfId="10" applyNumberFormat="1" applyFont="1" applyBorder="1" applyAlignment="1">
      <alignment horizontal="right" vertical="center" indent="1"/>
    </xf>
    <xf numFmtId="167" fontId="8" fillId="0" borderId="9" xfId="10" applyNumberFormat="1" applyFont="1" applyBorder="1" applyAlignment="1">
      <alignment horizontal="right" vertical="center" indent="1"/>
    </xf>
    <xf numFmtId="167" fontId="8" fillId="0" borderId="13" xfId="10" applyNumberFormat="1" applyFont="1" applyBorder="1" applyAlignment="1">
      <alignment horizontal="right" vertical="center" indent="1"/>
    </xf>
    <xf numFmtId="0" fontId="28" fillId="0" borderId="0" xfId="0" applyFont="1" applyBorder="1" applyAlignment="1">
      <alignment horizontal="right" vertical="center" wrapText="1" indent="1" readingOrder="2"/>
    </xf>
    <xf numFmtId="0" fontId="14" fillId="0" borderId="0" xfId="0" applyFont="1" applyBorder="1" applyAlignment="1">
      <alignment horizontal="right" vertical="center" wrapText="1" indent="1" readingOrder="2"/>
    </xf>
    <xf numFmtId="0" fontId="8" fillId="0" borderId="0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 readingOrder="1"/>
    </xf>
    <xf numFmtId="0" fontId="30" fillId="0" borderId="14" xfId="0" applyFont="1" applyBorder="1" applyAlignment="1">
      <alignment horizontal="right" vertical="center" wrapText="1" indent="1" readingOrder="2"/>
    </xf>
    <xf numFmtId="0" fontId="30" fillId="0" borderId="7" xfId="0" applyFont="1" applyBorder="1" applyAlignment="1">
      <alignment horizontal="right" vertical="center" wrapText="1" indent="1" readingOrder="2"/>
    </xf>
    <xf numFmtId="0" fontId="8" fillId="0" borderId="8" xfId="0" applyFont="1" applyBorder="1" applyAlignment="1">
      <alignment horizontal="right" vertical="center" wrapText="1" indent="1" readingOrder="2"/>
    </xf>
    <xf numFmtId="0" fontId="10" fillId="0" borderId="11" xfId="0" applyFont="1" applyBorder="1" applyAlignment="1">
      <alignment horizontal="left" vertical="center" wrapText="1" indent="1" readingOrder="1"/>
    </xf>
    <xf numFmtId="0" fontId="8" fillId="0" borderId="13" xfId="0" applyFont="1" applyBorder="1" applyAlignment="1">
      <alignment horizontal="left" vertical="center" wrapText="1" indent="1" readingOrder="1"/>
    </xf>
    <xf numFmtId="0" fontId="8" fillId="0" borderId="0" xfId="0" applyFont="1" applyBorder="1" applyAlignment="1">
      <alignment horizontal="right" vertical="center" wrapText="1" indent="1" readingOrder="2"/>
    </xf>
    <xf numFmtId="0" fontId="8" fillId="0" borderId="0" xfId="0" applyFont="1" applyBorder="1" applyAlignment="1">
      <alignment horizontal="left" vertical="top" wrapText="1" indent="1" readingOrder="1"/>
    </xf>
    <xf numFmtId="167" fontId="10" fillId="0" borderId="12" xfId="10" applyNumberFormat="1" applyFont="1" applyBorder="1" applyAlignment="1">
      <alignment horizontal="right" vertical="center"/>
    </xf>
    <xf numFmtId="167" fontId="10" fillId="0" borderId="12" xfId="10" applyNumberFormat="1" applyFont="1" applyBorder="1" applyAlignment="1">
      <alignment horizontal="right" vertical="center" readingOrder="1"/>
    </xf>
    <xf numFmtId="43" fontId="10" fillId="0" borderId="11" xfId="1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top" wrapText="1" indent="1" readingOrder="2"/>
    </xf>
    <xf numFmtId="0" fontId="20" fillId="0" borderId="1" xfId="0" applyFont="1" applyBorder="1" applyAlignment="1">
      <alignment horizontal="left" vertical="top" wrapText="1" indent="1" readingOrder="2"/>
    </xf>
    <xf numFmtId="165" fontId="8" fillId="0" borderId="15" xfId="0" applyNumberFormat="1" applyFont="1" applyBorder="1" applyAlignment="1">
      <alignment horizontal="left" vertical="center" wrapText="1" indent="1"/>
    </xf>
    <xf numFmtId="165" fontId="8" fillId="0" borderId="0" xfId="0" applyNumberFormat="1" applyFont="1" applyBorder="1" applyAlignment="1">
      <alignment horizontal="left" vertical="center" wrapText="1" indent="1"/>
    </xf>
    <xf numFmtId="0" fontId="20" fillId="0" borderId="5" xfId="0" applyFont="1" applyBorder="1" applyAlignment="1">
      <alignment horizontal="left" vertical="top" wrapText="1" indent="1" readingOrder="2"/>
    </xf>
    <xf numFmtId="0" fontId="7" fillId="0" borderId="6" xfId="0" applyFont="1" applyBorder="1" applyAlignment="1">
      <alignment horizontal="right" vertical="center" wrapText="1" indent="1" readingOrder="2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7" fillId="0" borderId="2" xfId="0" applyFont="1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 readingOrder="2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10" fillId="0" borderId="0" xfId="0" applyFont="1" applyBorder="1" applyAlignment="1">
      <alignment horizontal="right" vertical="center" wrapText="1" readingOrder="2"/>
    </xf>
    <xf numFmtId="0" fontId="10" fillId="0" borderId="0" xfId="0" applyFont="1" applyBorder="1" applyAlignment="1">
      <alignment horizontal="right" vertical="top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7" fillId="0" borderId="6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left" vertical="top" wrapText="1" readingOrder="1"/>
    </xf>
    <xf numFmtId="0" fontId="10" fillId="0" borderId="1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28" fillId="0" borderId="14" xfId="0" applyFont="1" applyBorder="1" applyAlignment="1">
      <alignment horizontal="center" vertical="center" wrapText="1" readingOrder="2"/>
    </xf>
    <xf numFmtId="0" fontId="28" fillId="0" borderId="5" xfId="0" applyFont="1" applyBorder="1" applyAlignment="1">
      <alignment horizontal="center" vertical="center" wrapText="1" readingOrder="2"/>
    </xf>
    <xf numFmtId="0" fontId="28" fillId="0" borderId="2" xfId="0" applyFont="1" applyBorder="1" applyAlignment="1">
      <alignment horizontal="right" vertical="center" wrapText="1" indent="1" readingOrder="2"/>
    </xf>
    <xf numFmtId="0" fontId="28" fillId="0" borderId="3" xfId="0" applyFont="1" applyBorder="1" applyAlignment="1">
      <alignment horizontal="right" vertical="center" wrapText="1" indent="1" readingOrder="2"/>
    </xf>
    <xf numFmtId="0" fontId="8" fillId="0" borderId="15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left" vertical="center" wrapText="1" indent="1" readingOrder="2"/>
    </xf>
    <xf numFmtId="0" fontId="8" fillId="0" borderId="4" xfId="0" applyFont="1" applyBorder="1" applyAlignment="1">
      <alignment horizontal="left" vertical="center" wrapText="1" indent="1" readingOrder="2"/>
    </xf>
    <xf numFmtId="0" fontId="8" fillId="0" borderId="8" xfId="0" applyFont="1" applyBorder="1" applyAlignment="1">
      <alignment horizontal="left" vertical="center" wrapText="1" indent="1" readingOrder="2"/>
    </xf>
    <xf numFmtId="0" fontId="8" fillId="0" borderId="13" xfId="0" applyFont="1" applyBorder="1" applyAlignment="1">
      <alignment horizontal="left" vertical="center" wrapText="1" indent="1" readingOrder="2"/>
    </xf>
    <xf numFmtId="0" fontId="10" fillId="0" borderId="14" xfId="0" applyFont="1" applyBorder="1" applyAlignment="1">
      <alignment horizontal="left" vertical="center" wrapText="1" indent="1" readingOrder="2"/>
    </xf>
    <xf numFmtId="0" fontId="10" fillId="0" borderId="11" xfId="0" applyFont="1" applyBorder="1" applyAlignment="1">
      <alignment horizontal="left" vertical="center" wrapText="1" indent="1" readingOrder="2"/>
    </xf>
    <xf numFmtId="0" fontId="10" fillId="0" borderId="7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wrapText="1" indent="1" readingOrder="2"/>
    </xf>
    <xf numFmtId="0" fontId="10" fillId="0" borderId="12" xfId="0" applyFont="1" applyBorder="1" applyAlignment="1">
      <alignment horizontal="left" vertical="center" wrapText="1" indent="1" readingOrder="2"/>
    </xf>
    <xf numFmtId="0" fontId="10" fillId="0" borderId="15" xfId="0" applyFont="1" applyBorder="1" applyAlignment="1">
      <alignment horizontal="left" vertical="center" wrapText="1" indent="1" readingOrder="2"/>
    </xf>
    <xf numFmtId="0" fontId="10" fillId="0" borderId="0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wrapText="1" indent="1" readingOrder="2"/>
    </xf>
    <xf numFmtId="49" fontId="5" fillId="0" borderId="0" xfId="0" applyNumberFormat="1" applyFont="1" applyAlignment="1">
      <alignment horizontal="center" vertical="center" wrapText="1" readingOrder="2"/>
    </xf>
    <xf numFmtId="49" fontId="23" fillId="0" borderId="0" xfId="0" applyNumberFormat="1" applyFont="1" applyAlignment="1">
      <alignment horizontal="center" vertical="center" wrapText="1" readingOrder="2"/>
    </xf>
    <xf numFmtId="0" fontId="16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wrapText="1"/>
    </xf>
    <xf numFmtId="0" fontId="7" fillId="0" borderId="14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right" vertical="center" wrapText="1" indent="1" readingOrder="2"/>
    </xf>
    <xf numFmtId="0" fontId="7" fillId="0" borderId="3" xfId="0" applyFont="1" applyBorder="1" applyAlignment="1">
      <alignment horizontal="right" vertical="center" wrapText="1" indent="1" readingOrder="2"/>
    </xf>
    <xf numFmtId="0" fontId="8" fillId="0" borderId="8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 readingOrder="2"/>
    </xf>
    <xf numFmtId="0" fontId="23" fillId="0" borderId="0" xfId="0" applyFont="1" applyBorder="1" applyAlignment="1">
      <alignment horizontal="center" vertical="center" wrapText="1" readingOrder="2"/>
    </xf>
    <xf numFmtId="0" fontId="22" fillId="0" borderId="0" xfId="2" applyFont="1" applyBorder="1" applyAlignment="1">
      <alignment horizontal="left" vertical="top" wrapText="1"/>
    </xf>
    <xf numFmtId="0" fontId="21" fillId="0" borderId="0" xfId="2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1" fillId="0" borderId="0" xfId="2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 readingOrder="2"/>
    </xf>
    <xf numFmtId="0" fontId="28" fillId="0" borderId="8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right" vertical="center" wrapText="1" readingOrder="1"/>
    </xf>
    <xf numFmtId="0" fontId="10" fillId="0" borderId="0" xfId="0" applyFont="1" applyBorder="1" applyAlignment="1">
      <alignment horizontal="left" vertical="center" wrapText="1" readingOrder="1"/>
    </xf>
    <xf numFmtId="0" fontId="10" fillId="0" borderId="15" xfId="0" applyFont="1" applyBorder="1" applyAlignment="1">
      <alignment horizontal="left" vertical="center" wrapText="1" readingOrder="1"/>
    </xf>
    <xf numFmtId="0" fontId="28" fillId="0" borderId="6" xfId="0" applyFont="1" applyBorder="1" applyAlignment="1">
      <alignment horizontal="center" vertical="center" wrapText="1" readingOrder="2"/>
    </xf>
    <xf numFmtId="0" fontId="10" fillId="0" borderId="15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165" fontId="10" fillId="0" borderId="0" xfId="0" applyNumberFormat="1" applyFont="1" applyBorder="1" applyAlignment="1">
      <alignment horizontal="right" vertical="center" wrapText="1" readingOrder="2"/>
    </xf>
    <xf numFmtId="165" fontId="10" fillId="0" borderId="0" xfId="0" applyNumberFormat="1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right" vertical="center" readingOrder="2"/>
    </xf>
    <xf numFmtId="165" fontId="10" fillId="0" borderId="0" xfId="0" applyNumberFormat="1" applyFont="1" applyBorder="1" applyAlignment="1">
      <alignment horizontal="right" vertical="center" readingOrder="2"/>
    </xf>
    <xf numFmtId="0" fontId="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21" fillId="0" borderId="16" xfId="4" applyBorder="1" applyAlignment="1">
      <alignment horizontal="center" vertical="center" wrapText="1"/>
    </xf>
    <xf numFmtId="0" fontId="21" fillId="0" borderId="17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2" fillId="0" borderId="21" xfId="4" applyFont="1" applyBorder="1" applyAlignment="1">
      <alignment horizontal="center" wrapText="1"/>
    </xf>
    <xf numFmtId="0" fontId="21" fillId="0" borderId="20" xfId="4" applyFont="1" applyBorder="1" applyAlignment="1">
      <alignment horizontal="center" vertical="center"/>
    </xf>
    <xf numFmtId="0" fontId="22" fillId="0" borderId="22" xfId="4" applyFont="1" applyBorder="1" applyAlignment="1">
      <alignment horizontal="center" wrapText="1"/>
    </xf>
    <xf numFmtId="0" fontId="21" fillId="0" borderId="19" xfId="4" applyFont="1" applyBorder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top" wrapText="1"/>
    </xf>
  </cellXfs>
  <cellStyles count="11">
    <cellStyle name="Comma" xfId="10" builtinId="3"/>
    <cellStyle name="Currency" xfId="1" builtinId="4"/>
    <cellStyle name="Currency 2" xfId="7"/>
    <cellStyle name="Normal" xfId="0" builtinId="0"/>
    <cellStyle name="Normal 2" xfId="6"/>
    <cellStyle name="Normal 3" xfId="5"/>
    <cellStyle name="Normal_2.1" xfId="3"/>
    <cellStyle name="Normal_9.10" xfId="2"/>
    <cellStyle name="Normal_9.10_1" xfId="9"/>
    <cellStyle name="Normal_Sheet3" xfId="4"/>
    <cellStyle name="Percent" xfId="8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rightToLeft="1" view="pageBreakPreview" zoomScaleNormal="100" zoomScaleSheetLayoutView="100" workbookViewId="0">
      <selection sqref="A1:E1"/>
    </sheetView>
  </sheetViews>
  <sheetFormatPr defaultColWidth="14.375" defaultRowHeight="14.25"/>
  <cols>
    <col min="2" max="2" width="14.125" customWidth="1"/>
    <col min="3" max="3" width="13.125" customWidth="1"/>
    <col min="5" max="5" width="17.125" customWidth="1"/>
  </cols>
  <sheetData>
    <row r="1" spans="1:5" s="1" customFormat="1" ht="21.75" customHeight="1">
      <c r="A1" s="321" t="s">
        <v>218</v>
      </c>
      <c r="B1" s="321"/>
      <c r="C1" s="321"/>
      <c r="D1" s="321"/>
      <c r="E1" s="321"/>
    </row>
    <row r="2" spans="1:5" s="2" customFormat="1" ht="29.25" customHeight="1">
      <c r="A2" s="320" t="s">
        <v>227</v>
      </c>
      <c r="B2" s="320"/>
      <c r="C2" s="320"/>
      <c r="D2" s="320"/>
      <c r="E2" s="320"/>
    </row>
    <row r="3" spans="1:5" s="1" customFormat="1" ht="5.0999999999999996" customHeight="1">
      <c r="A3" s="3"/>
      <c r="B3" s="3"/>
      <c r="C3" s="3"/>
      <c r="D3" s="3"/>
      <c r="E3" s="3"/>
    </row>
    <row r="4" spans="1:5" s="1" customFormat="1" ht="18.75" customHeight="1">
      <c r="A4" s="329" t="s">
        <v>78</v>
      </c>
      <c r="B4" s="332" t="s">
        <v>0</v>
      </c>
      <c r="C4" s="333"/>
      <c r="D4" s="215" t="s">
        <v>1</v>
      </c>
      <c r="E4" s="334" t="s">
        <v>79</v>
      </c>
    </row>
    <row r="5" spans="1:5" s="1" customFormat="1" ht="18.75" customHeight="1">
      <c r="A5" s="330"/>
      <c r="B5" s="249" t="s">
        <v>140</v>
      </c>
      <c r="C5" s="229" t="s">
        <v>2</v>
      </c>
      <c r="D5" s="250" t="s">
        <v>3</v>
      </c>
      <c r="E5" s="335"/>
    </row>
    <row r="6" spans="1:5" s="1" customFormat="1" ht="18.75" customHeight="1">
      <c r="A6" s="331"/>
      <c r="B6" s="108" t="s">
        <v>141</v>
      </c>
      <c r="C6" s="228" t="s">
        <v>4</v>
      </c>
      <c r="D6" s="214" t="s">
        <v>5</v>
      </c>
      <c r="E6" s="336"/>
    </row>
    <row r="7" spans="1:5" s="202" customFormat="1" ht="18" customHeight="1">
      <c r="A7" s="279" t="s">
        <v>219</v>
      </c>
      <c r="B7" s="260">
        <v>27.3</v>
      </c>
      <c r="C7" s="256">
        <v>19.8</v>
      </c>
      <c r="D7" s="216">
        <v>40.700000000000003</v>
      </c>
      <c r="E7" s="212" t="s">
        <v>80</v>
      </c>
    </row>
    <row r="8" spans="1:5" s="202" customFormat="1" ht="18" customHeight="1">
      <c r="A8" s="210" t="s">
        <v>82</v>
      </c>
      <c r="B8" s="261">
        <v>72.7</v>
      </c>
      <c r="C8" s="255">
        <v>80.2</v>
      </c>
      <c r="D8" s="217">
        <v>59.3</v>
      </c>
      <c r="E8" s="213" t="s">
        <v>86</v>
      </c>
    </row>
    <row r="9" spans="1:5" s="202" customFormat="1" ht="18" customHeight="1">
      <c r="A9" s="211" t="s">
        <v>6</v>
      </c>
      <c r="B9" s="141">
        <v>100</v>
      </c>
      <c r="C9" s="142">
        <v>100</v>
      </c>
      <c r="D9" s="143">
        <v>100</v>
      </c>
      <c r="E9" s="144" t="s">
        <v>7</v>
      </c>
    </row>
    <row r="10" spans="1:5" s="1" customFormat="1" ht="18.75" customHeight="1">
      <c r="A10" s="102"/>
      <c r="B10" s="92"/>
      <c r="C10" s="92"/>
      <c r="D10" s="92"/>
      <c r="E10" s="103"/>
    </row>
    <row r="11" spans="1:5" ht="27" customHeight="1">
      <c r="A11" s="321" t="s">
        <v>197</v>
      </c>
      <c r="B11" s="322"/>
      <c r="C11" s="322"/>
      <c r="D11" s="322"/>
      <c r="E11" s="322"/>
    </row>
    <row r="12" spans="1:5" ht="33" customHeight="1">
      <c r="A12" s="320" t="s">
        <v>228</v>
      </c>
      <c r="B12" s="320"/>
      <c r="C12" s="320"/>
      <c r="D12" s="320"/>
      <c r="E12" s="320"/>
    </row>
    <row r="13" spans="1:5" s="1" customFormat="1" ht="6" customHeight="1">
      <c r="A13" s="3"/>
      <c r="B13" s="3"/>
      <c r="C13" s="3"/>
      <c r="D13" s="3"/>
      <c r="E13" s="3"/>
    </row>
    <row r="14" spans="1:5" ht="18.75" customHeight="1">
      <c r="A14" s="323" t="s">
        <v>8</v>
      </c>
      <c r="B14" s="170" t="s">
        <v>0</v>
      </c>
      <c r="C14" s="89"/>
      <c r="D14" s="169" t="s">
        <v>1</v>
      </c>
      <c r="E14" s="326" t="s">
        <v>9</v>
      </c>
    </row>
    <row r="15" spans="1:5" ht="18.75" customHeight="1">
      <c r="A15" s="324"/>
      <c r="B15" s="207" t="s">
        <v>140</v>
      </c>
      <c r="C15" s="207" t="s">
        <v>2</v>
      </c>
      <c r="D15" s="207" t="s">
        <v>3</v>
      </c>
      <c r="E15" s="327"/>
    </row>
    <row r="16" spans="1:5" ht="18.75" customHeight="1">
      <c r="A16" s="325"/>
      <c r="B16" s="206" t="s">
        <v>141</v>
      </c>
      <c r="C16" s="206" t="s">
        <v>10</v>
      </c>
      <c r="D16" s="206" t="s">
        <v>5</v>
      </c>
      <c r="E16" s="328"/>
    </row>
    <row r="17" spans="1:5" ht="18" customHeight="1">
      <c r="A17" s="197">
        <v>1</v>
      </c>
      <c r="B17" s="262">
        <v>39.200000000000003</v>
      </c>
      <c r="C17" s="252">
        <v>55.6</v>
      </c>
      <c r="D17" s="253">
        <v>25.1</v>
      </c>
      <c r="E17" s="114">
        <v>1</v>
      </c>
    </row>
    <row r="18" spans="1:5" ht="18" customHeight="1">
      <c r="A18" s="197">
        <v>2</v>
      </c>
      <c r="B18" s="263">
        <v>24.9</v>
      </c>
      <c r="C18" s="251">
        <v>21.1</v>
      </c>
      <c r="D18" s="254">
        <v>28.1</v>
      </c>
      <c r="E18" s="115">
        <v>2</v>
      </c>
    </row>
    <row r="19" spans="1:5" ht="18" customHeight="1">
      <c r="A19" s="26" t="s">
        <v>11</v>
      </c>
      <c r="B19" s="131">
        <f>100-B18-B17</f>
        <v>35.899999999999991</v>
      </c>
      <c r="C19" s="139">
        <f t="shared" ref="C19:D19" si="0">100-C18-C17</f>
        <v>23.300000000000004</v>
      </c>
      <c r="D19" s="140">
        <f t="shared" si="0"/>
        <v>46.800000000000004</v>
      </c>
      <c r="E19" s="113" t="s">
        <v>193</v>
      </c>
    </row>
    <row r="20" spans="1:5" ht="18" customHeight="1">
      <c r="A20" s="172" t="s">
        <v>6</v>
      </c>
      <c r="B20" s="141">
        <v>100</v>
      </c>
      <c r="C20" s="142">
        <f t="shared" ref="C20" si="1">C17+C18+C19</f>
        <v>100</v>
      </c>
      <c r="D20" s="143">
        <f>D17+D18+D19</f>
        <v>100</v>
      </c>
      <c r="E20" s="218" t="s">
        <v>194</v>
      </c>
    </row>
    <row r="21" spans="1:5" ht="15.95" customHeight="1">
      <c r="A21" s="14"/>
      <c r="B21" s="65"/>
      <c r="C21" s="65"/>
      <c r="D21" s="65"/>
      <c r="E21" s="65"/>
    </row>
    <row r="22" spans="1:5" ht="15.95" customHeight="1">
      <c r="A22" s="66"/>
      <c r="B22" s="66"/>
      <c r="C22" s="66"/>
      <c r="D22" s="66"/>
      <c r="E22" s="66"/>
    </row>
    <row r="23" spans="1:5" ht="20.25" customHeight="1">
      <c r="B23" s="18"/>
      <c r="C23" s="18"/>
      <c r="D23" s="18"/>
    </row>
    <row r="24" spans="1:5" ht="20.25" customHeight="1">
      <c r="B24" s="18"/>
      <c r="C24" s="18"/>
      <c r="D24" s="18"/>
    </row>
    <row r="25" spans="1:5" ht="20.25" customHeight="1"/>
    <row r="26" spans="1:5" ht="20.25" customHeight="1"/>
    <row r="27" spans="1:5" ht="20.25" customHeight="1"/>
    <row r="28" spans="1:5" ht="20.25" customHeight="1"/>
    <row r="29" spans="1:5" ht="20.25" customHeight="1"/>
    <row r="30" spans="1:5" ht="20.25" customHeight="1"/>
    <row r="31" spans="1:5" ht="20.25" customHeight="1"/>
  </sheetData>
  <mergeCells count="9">
    <mergeCell ref="A2:E2"/>
    <mergeCell ref="A1:E1"/>
    <mergeCell ref="A11:E11"/>
    <mergeCell ref="A14:A16"/>
    <mergeCell ref="E14:E16"/>
    <mergeCell ref="A12:E12"/>
    <mergeCell ref="A4:A6"/>
    <mergeCell ref="B4:C4"/>
    <mergeCell ref="E4:E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5" orientation="portrait" useFirstPageNumber="1" r:id="rId1"/>
  <headerFooter>
    <oddHeader>&amp;L&amp;8PCBS: Domestic and Outbound Tourism Survey, 2018&amp;R&amp;"Simplified Arabic,Regular"&amp;8&amp;K00+000ش&amp;K01+000PCBS: مسح السياحة المحلية والخارجية، 2018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37"/>
  <sheetViews>
    <sheetView rightToLeft="1" workbookViewId="0">
      <selection sqref="A1:I37"/>
    </sheetView>
  </sheetViews>
  <sheetFormatPr defaultRowHeight="14.25"/>
  <sheetData>
    <row r="1" spans="1:9" ht="15" thickBot="1">
      <c r="A1" s="426" t="s">
        <v>88</v>
      </c>
      <c r="B1" s="427"/>
      <c r="C1" s="29" t="s">
        <v>91</v>
      </c>
      <c r="D1" s="432" t="s">
        <v>90</v>
      </c>
      <c r="E1" s="433"/>
      <c r="F1" s="434" t="s">
        <v>89</v>
      </c>
      <c r="G1" s="435"/>
      <c r="H1" s="435"/>
      <c r="I1" s="436"/>
    </row>
    <row r="2" spans="1:9" ht="24">
      <c r="A2" s="428"/>
      <c r="B2" s="429"/>
      <c r="C2" s="30" t="s">
        <v>96</v>
      </c>
      <c r="D2" s="31" t="s">
        <v>95</v>
      </c>
      <c r="E2" s="31" t="s">
        <v>20</v>
      </c>
      <c r="F2" s="31" t="s">
        <v>92</v>
      </c>
      <c r="G2" s="31" t="s">
        <v>93</v>
      </c>
      <c r="H2" s="31" t="s">
        <v>94</v>
      </c>
      <c r="I2" s="32" t="s">
        <v>20</v>
      </c>
    </row>
    <row r="3" spans="1:9" ht="24.75" thickBot="1">
      <c r="A3" s="430"/>
      <c r="B3" s="431"/>
      <c r="C3" s="33" t="s">
        <v>97</v>
      </c>
      <c r="D3" s="34" t="s">
        <v>97</v>
      </c>
      <c r="E3" s="34" t="s">
        <v>97</v>
      </c>
      <c r="F3" s="34" t="s">
        <v>97</v>
      </c>
      <c r="G3" s="34" t="s">
        <v>97</v>
      </c>
      <c r="H3" s="34" t="s">
        <v>97</v>
      </c>
      <c r="I3" s="35" t="s">
        <v>97</v>
      </c>
    </row>
    <row r="4" spans="1:9" ht="15" thickBot="1">
      <c r="A4" s="437" t="s">
        <v>104</v>
      </c>
      <c r="B4" s="36" t="s">
        <v>105</v>
      </c>
      <c r="C4" s="37">
        <v>3.6567617986678598E-3</v>
      </c>
      <c r="D4" s="38">
        <v>4.5995976188758017E-3</v>
      </c>
      <c r="E4" s="38">
        <v>0</v>
      </c>
      <c r="F4" s="38">
        <v>8.3633436627956487E-3</v>
      </c>
      <c r="G4" s="38">
        <v>0</v>
      </c>
      <c r="H4" s="38">
        <v>0</v>
      </c>
      <c r="I4" s="39">
        <v>0</v>
      </c>
    </row>
    <row r="5" spans="1:9">
      <c r="A5" s="428"/>
      <c r="B5" s="40" t="s">
        <v>106</v>
      </c>
      <c r="C5" s="41">
        <v>1.5778104366443314E-3</v>
      </c>
      <c r="D5" s="42">
        <v>1.9846228786546752E-3</v>
      </c>
      <c r="E5" s="42">
        <v>0</v>
      </c>
      <c r="F5" s="42">
        <v>0</v>
      </c>
      <c r="G5" s="42">
        <v>0</v>
      </c>
      <c r="H5" s="42">
        <v>6.9152595632907786E-3</v>
      </c>
      <c r="I5" s="43">
        <v>0</v>
      </c>
    </row>
    <row r="6" spans="1:9">
      <c r="A6" s="428"/>
      <c r="B6" s="40" t="s">
        <v>107</v>
      </c>
      <c r="C6" s="41">
        <v>2.1972420918436359E-3</v>
      </c>
      <c r="D6" s="42">
        <v>2.7637647870362779E-3</v>
      </c>
      <c r="E6" s="42">
        <v>0</v>
      </c>
      <c r="F6" s="42">
        <v>0</v>
      </c>
      <c r="G6" s="42">
        <v>1.6951758977834522E-2</v>
      </c>
      <c r="H6" s="42">
        <v>0</v>
      </c>
      <c r="I6" s="43">
        <v>0</v>
      </c>
    </row>
    <row r="7" spans="1:9">
      <c r="A7" s="428"/>
      <c r="B7" s="40" t="s">
        <v>101</v>
      </c>
      <c r="C7" s="41">
        <v>1.3964522622355677E-3</v>
      </c>
      <c r="D7" s="42">
        <v>0</v>
      </c>
      <c r="E7" s="42">
        <v>6.8125524747626419E-3</v>
      </c>
      <c r="F7" s="42">
        <v>0</v>
      </c>
      <c r="G7" s="42">
        <v>0</v>
      </c>
      <c r="H7" s="42">
        <v>0</v>
      </c>
      <c r="I7" s="43">
        <v>6.8125524747626419E-3</v>
      </c>
    </row>
    <row r="8" spans="1:9">
      <c r="A8" s="428"/>
      <c r="B8" s="40" t="s">
        <v>108</v>
      </c>
      <c r="C8" s="41">
        <v>9.1109137725454222E-4</v>
      </c>
      <c r="D8" s="42">
        <v>1.1460012875120554E-3</v>
      </c>
      <c r="E8" s="42">
        <v>0</v>
      </c>
      <c r="F8" s="42">
        <v>2.0837480579034106E-3</v>
      </c>
      <c r="G8" s="42">
        <v>0</v>
      </c>
      <c r="H8" s="42">
        <v>0</v>
      </c>
      <c r="I8" s="43">
        <v>0</v>
      </c>
    </row>
    <row r="9" spans="1:9">
      <c r="A9" s="428"/>
      <c r="B9" s="40" t="s">
        <v>109</v>
      </c>
      <c r="C9" s="41">
        <v>3.0810994552925362E-3</v>
      </c>
      <c r="D9" s="42">
        <v>0</v>
      </c>
      <c r="E9" s="42">
        <v>1.5031055687890151E-2</v>
      </c>
      <c r="F9" s="42">
        <v>0</v>
      </c>
      <c r="G9" s="42">
        <v>0</v>
      </c>
      <c r="H9" s="42">
        <v>0</v>
      </c>
      <c r="I9" s="43">
        <v>1.5031055687890151E-2</v>
      </c>
    </row>
    <row r="10" spans="1:9">
      <c r="A10" s="428"/>
      <c r="B10" s="40" t="s">
        <v>110</v>
      </c>
      <c r="C10" s="41">
        <v>1.1853266125551854E-3</v>
      </c>
      <c r="D10" s="42">
        <v>1.49094356287716E-3</v>
      </c>
      <c r="E10" s="42">
        <v>0</v>
      </c>
      <c r="F10" s="42">
        <v>0</v>
      </c>
      <c r="G10" s="42">
        <v>0</v>
      </c>
      <c r="H10" s="42">
        <v>5.1950735035878291E-3</v>
      </c>
      <c r="I10" s="43">
        <v>0</v>
      </c>
    </row>
    <row r="11" spans="1:9">
      <c r="A11" s="428"/>
      <c r="B11" s="40" t="s">
        <v>111</v>
      </c>
      <c r="C11" s="41">
        <v>4.5856660632082551E-4</v>
      </c>
      <c r="D11" s="42">
        <v>5.7680045533663291E-4</v>
      </c>
      <c r="E11" s="42">
        <v>0</v>
      </c>
      <c r="F11" s="42">
        <v>1.0487831398643768E-3</v>
      </c>
      <c r="G11" s="42">
        <v>0</v>
      </c>
      <c r="H11" s="42">
        <v>0</v>
      </c>
      <c r="I11" s="43">
        <v>0</v>
      </c>
    </row>
    <row r="12" spans="1:9">
      <c r="A12" s="428"/>
      <c r="B12" s="40" t="s">
        <v>112</v>
      </c>
      <c r="C12" s="41">
        <v>4.9611041085323281E-3</v>
      </c>
      <c r="D12" s="42">
        <v>1.9133511811526137E-3</v>
      </c>
      <c r="E12" s="42">
        <v>1.6781726785089494E-2</v>
      </c>
      <c r="F12" s="42">
        <v>3.4790029044989312E-3</v>
      </c>
      <c r="G12" s="42">
        <v>0</v>
      </c>
      <c r="H12" s="42">
        <v>0</v>
      </c>
      <c r="I12" s="43">
        <v>1.6781726785089494E-2</v>
      </c>
    </row>
    <row r="13" spans="1:9">
      <c r="A13" s="428"/>
      <c r="B13" s="40" t="s">
        <v>113</v>
      </c>
      <c r="C13" s="41">
        <v>1.2184054947660277E-3</v>
      </c>
      <c r="D13" s="42">
        <v>1.5325512902132669E-3</v>
      </c>
      <c r="E13" s="42">
        <v>0</v>
      </c>
      <c r="F13" s="42">
        <v>0</v>
      </c>
      <c r="G13" s="42">
        <v>0</v>
      </c>
      <c r="H13" s="42">
        <v>5.3400522990367924E-3</v>
      </c>
      <c r="I13" s="43">
        <v>0</v>
      </c>
    </row>
    <row r="14" spans="1:9">
      <c r="A14" s="428"/>
      <c r="B14" s="40" t="s">
        <v>114</v>
      </c>
      <c r="C14" s="41">
        <v>1.6787390332671367E-3</v>
      </c>
      <c r="D14" s="42">
        <v>2.1115742520998499E-3</v>
      </c>
      <c r="E14" s="42">
        <v>0</v>
      </c>
      <c r="F14" s="42">
        <v>3.8394274028122526E-3</v>
      </c>
      <c r="G14" s="42">
        <v>0</v>
      </c>
      <c r="H14" s="42">
        <v>0</v>
      </c>
      <c r="I14" s="43">
        <v>0</v>
      </c>
    </row>
    <row r="15" spans="1:9">
      <c r="A15" s="428"/>
      <c r="B15" s="40" t="s">
        <v>115</v>
      </c>
      <c r="C15" s="41">
        <v>1.0327486494399259E-3</v>
      </c>
      <c r="D15" s="42">
        <v>1.2990258842103329E-3</v>
      </c>
      <c r="E15" s="42">
        <v>0</v>
      </c>
      <c r="F15" s="42">
        <v>0</v>
      </c>
      <c r="G15" s="42">
        <v>0</v>
      </c>
      <c r="H15" s="42">
        <v>4.5263517141539639E-3</v>
      </c>
      <c r="I15" s="43">
        <v>0</v>
      </c>
    </row>
    <row r="16" spans="1:9">
      <c r="A16" s="428"/>
      <c r="B16" s="40" t="s">
        <v>116</v>
      </c>
      <c r="C16" s="41">
        <v>9.7732945348291814E-2</v>
      </c>
      <c r="D16" s="42">
        <v>0.12293177610679598</v>
      </c>
      <c r="E16" s="42">
        <v>0</v>
      </c>
      <c r="F16" s="42">
        <v>0.12779239636023743</v>
      </c>
      <c r="G16" s="42">
        <v>0.16852025735301787</v>
      </c>
      <c r="H16" s="42">
        <v>8.7718881812242092E-2</v>
      </c>
      <c r="I16" s="43">
        <v>0</v>
      </c>
    </row>
    <row r="17" spans="1:9">
      <c r="A17" s="428"/>
      <c r="B17" s="40" t="s">
        <v>117</v>
      </c>
      <c r="C17" s="41">
        <v>6.7341824397725654E-4</v>
      </c>
      <c r="D17" s="42">
        <v>8.4704805017206744E-4</v>
      </c>
      <c r="E17" s="42">
        <v>0</v>
      </c>
      <c r="F17" s="42">
        <v>1.5401681906734759E-3</v>
      </c>
      <c r="G17" s="42">
        <v>0</v>
      </c>
      <c r="H17" s="42">
        <v>0</v>
      </c>
      <c r="I17" s="43">
        <v>0</v>
      </c>
    </row>
    <row r="18" spans="1:9">
      <c r="A18" s="428"/>
      <c r="B18" s="40" t="s">
        <v>118</v>
      </c>
      <c r="C18" s="41">
        <v>0.39568573698780796</v>
      </c>
      <c r="D18" s="42">
        <v>0.48372868592445206</v>
      </c>
      <c r="E18" s="42">
        <v>5.4213674288091512E-2</v>
      </c>
      <c r="F18" s="42">
        <v>0.49641677288864572</v>
      </c>
      <c r="G18" s="42">
        <v>0.48896282116195783</v>
      </c>
      <c r="H18" s="42">
        <v>0.45644066157179969</v>
      </c>
      <c r="I18" s="43">
        <v>5.4213674288091512E-2</v>
      </c>
    </row>
    <row r="19" spans="1:9">
      <c r="A19" s="428"/>
      <c r="B19" s="40" t="s">
        <v>119</v>
      </c>
      <c r="C19" s="41">
        <v>1.1653589376929897E-3</v>
      </c>
      <c r="D19" s="42">
        <v>0</v>
      </c>
      <c r="E19" s="42">
        <v>5.6851702916486078E-3</v>
      </c>
      <c r="F19" s="42">
        <v>0</v>
      </c>
      <c r="G19" s="42">
        <v>0</v>
      </c>
      <c r="H19" s="42">
        <v>0</v>
      </c>
      <c r="I19" s="43">
        <v>5.6851702916486078E-3</v>
      </c>
    </row>
    <row r="20" spans="1:9">
      <c r="A20" s="428"/>
      <c r="B20" s="40" t="s">
        <v>120</v>
      </c>
      <c r="C20" s="41">
        <v>5.0269015985410261E-3</v>
      </c>
      <c r="D20" s="42">
        <v>4.5665009213351109E-3</v>
      </c>
      <c r="E20" s="42">
        <v>6.8125524747626419E-3</v>
      </c>
      <c r="F20" s="42">
        <v>8.3031646909437467E-3</v>
      </c>
      <c r="G20" s="42">
        <v>0</v>
      </c>
      <c r="H20" s="42">
        <v>0</v>
      </c>
      <c r="I20" s="43">
        <v>6.8125524747626419E-3</v>
      </c>
    </row>
    <row r="21" spans="1:9">
      <c r="A21" s="428"/>
      <c r="B21" s="40" t="s">
        <v>121</v>
      </c>
      <c r="C21" s="41">
        <v>1.0484887231864543E-3</v>
      </c>
      <c r="D21" s="42">
        <v>0</v>
      </c>
      <c r="E21" s="42">
        <v>5.1150222883162679E-3</v>
      </c>
      <c r="F21" s="42">
        <v>0</v>
      </c>
      <c r="G21" s="42">
        <v>0</v>
      </c>
      <c r="H21" s="42">
        <v>0</v>
      </c>
      <c r="I21" s="43">
        <v>5.1150222883162679E-3</v>
      </c>
    </row>
    <row r="22" spans="1:9">
      <c r="A22" s="428"/>
      <c r="B22" s="40" t="s">
        <v>122</v>
      </c>
      <c r="C22" s="41">
        <v>1.9070397698514987E-3</v>
      </c>
      <c r="D22" s="42">
        <v>2.3987385745787072E-3</v>
      </c>
      <c r="E22" s="42">
        <v>0</v>
      </c>
      <c r="F22" s="42">
        <v>4.3615717544678552E-3</v>
      </c>
      <c r="G22" s="42">
        <v>0</v>
      </c>
      <c r="H22" s="42">
        <v>0</v>
      </c>
      <c r="I22" s="43">
        <v>0</v>
      </c>
    </row>
    <row r="23" spans="1:9">
      <c r="A23" s="428"/>
      <c r="B23" s="40" t="s">
        <v>123</v>
      </c>
      <c r="C23" s="41">
        <v>1.3908106811901882E-3</v>
      </c>
      <c r="D23" s="42">
        <v>1.7494083152585654E-3</v>
      </c>
      <c r="E23" s="42">
        <v>0</v>
      </c>
      <c r="F23" s="42">
        <v>0</v>
      </c>
      <c r="G23" s="42">
        <v>0</v>
      </c>
      <c r="H23" s="42">
        <v>6.0956732446785381E-3</v>
      </c>
      <c r="I23" s="43">
        <v>0</v>
      </c>
    </row>
    <row r="24" spans="1:9">
      <c r="A24" s="428"/>
      <c r="B24" s="40" t="s">
        <v>124</v>
      </c>
      <c r="C24" s="41">
        <v>1.6702900296175834E-3</v>
      </c>
      <c r="D24" s="42">
        <v>2.1009468119744046E-3</v>
      </c>
      <c r="E24" s="42">
        <v>0</v>
      </c>
      <c r="F24" s="42">
        <v>0</v>
      </c>
      <c r="G24" s="42">
        <v>1.2886315126704901E-2</v>
      </c>
      <c r="H24" s="42">
        <v>0</v>
      </c>
      <c r="I24" s="43">
        <v>0</v>
      </c>
    </row>
    <row r="25" spans="1:9">
      <c r="A25" s="428"/>
      <c r="B25" s="40" t="s">
        <v>125</v>
      </c>
      <c r="C25" s="41">
        <v>2.9590455348189617E-3</v>
      </c>
      <c r="D25" s="42">
        <v>0</v>
      </c>
      <c r="E25" s="42">
        <v>1.4435619123058643E-2</v>
      </c>
      <c r="F25" s="42">
        <v>0</v>
      </c>
      <c r="G25" s="42">
        <v>0</v>
      </c>
      <c r="H25" s="42">
        <v>0</v>
      </c>
      <c r="I25" s="43">
        <v>1.4435619123058643E-2</v>
      </c>
    </row>
    <row r="26" spans="1:9">
      <c r="A26" s="428"/>
      <c r="B26" s="40" t="s">
        <v>126</v>
      </c>
      <c r="C26" s="41">
        <v>1.7479092989897179E-3</v>
      </c>
      <c r="D26" s="42">
        <v>2.1985789319317415E-3</v>
      </c>
      <c r="E26" s="42">
        <v>0</v>
      </c>
      <c r="F26" s="42">
        <v>3.9976260319096093E-3</v>
      </c>
      <c r="G26" s="42">
        <v>0</v>
      </c>
      <c r="H26" s="42">
        <v>0</v>
      </c>
      <c r="I26" s="43">
        <v>0</v>
      </c>
    </row>
    <row r="27" spans="1:9">
      <c r="A27" s="428"/>
      <c r="B27" s="40" t="s">
        <v>127</v>
      </c>
      <c r="C27" s="41">
        <v>1.8324483633233154E-3</v>
      </c>
      <c r="D27" s="42">
        <v>5.4841051695871947E-4</v>
      </c>
      <c r="E27" s="42">
        <v>6.8125524747626419E-3</v>
      </c>
      <c r="F27" s="42">
        <v>9.9716236107153227E-4</v>
      </c>
      <c r="G27" s="42">
        <v>0</v>
      </c>
      <c r="H27" s="42">
        <v>0</v>
      </c>
      <c r="I27" s="43">
        <v>6.8125524747626419E-3</v>
      </c>
    </row>
    <row r="28" spans="1:9">
      <c r="A28" s="428"/>
      <c r="B28" s="40" t="s">
        <v>128</v>
      </c>
      <c r="C28" s="41">
        <v>0.29508795442874619</v>
      </c>
      <c r="D28" s="42">
        <v>0.29162110055726126</v>
      </c>
      <c r="E28" s="42">
        <v>0.30853404814633056</v>
      </c>
      <c r="F28" s="42">
        <v>0.29102784403837523</v>
      </c>
      <c r="G28" s="42">
        <v>0.1430978128040018</v>
      </c>
      <c r="H28" s="42">
        <v>0.37713250418512539</v>
      </c>
      <c r="I28" s="43">
        <v>0.30853404814633056</v>
      </c>
    </row>
    <row r="29" spans="1:9">
      <c r="A29" s="428"/>
      <c r="B29" s="40" t="s">
        <v>129</v>
      </c>
      <c r="C29" s="41">
        <v>3.8566478145655921E-4</v>
      </c>
      <c r="D29" s="42">
        <v>4.8510209527950938E-4</v>
      </c>
      <c r="E29" s="42">
        <v>0</v>
      </c>
      <c r="F29" s="42">
        <v>8.8205009884242329E-4</v>
      </c>
      <c r="G29" s="42">
        <v>0</v>
      </c>
      <c r="H29" s="42">
        <v>0</v>
      </c>
      <c r="I29" s="43">
        <v>0</v>
      </c>
    </row>
    <row r="30" spans="1:9">
      <c r="A30" s="428"/>
      <c r="B30" s="40" t="s">
        <v>130</v>
      </c>
      <c r="C30" s="41">
        <v>1.4334948282217475E-2</v>
      </c>
      <c r="D30" s="42">
        <v>1.2173178448517534E-2</v>
      </c>
      <c r="E30" s="42">
        <v>2.2719310836074605E-2</v>
      </c>
      <c r="F30" s="42">
        <v>1.8014602724461436E-2</v>
      </c>
      <c r="G30" s="42">
        <v>3.6946444306382047E-3</v>
      </c>
      <c r="H30" s="42">
        <v>5.7956461101865576E-3</v>
      </c>
      <c r="I30" s="43">
        <v>2.2719310836074605E-2</v>
      </c>
    </row>
    <row r="31" spans="1:9">
      <c r="A31" s="428"/>
      <c r="B31" s="40" t="s">
        <v>131</v>
      </c>
      <c r="C31" s="41">
        <v>1.5200879243184903E-3</v>
      </c>
      <c r="D31" s="42">
        <v>4.4711526453804521E-4</v>
      </c>
      <c r="E31" s="42">
        <v>5.681581738198895E-3</v>
      </c>
      <c r="F31" s="42">
        <v>8.1297950909179988E-4</v>
      </c>
      <c r="G31" s="42">
        <v>0</v>
      </c>
      <c r="H31" s="42">
        <v>0</v>
      </c>
      <c r="I31" s="43">
        <v>5.681581738198895E-3</v>
      </c>
    </row>
    <row r="32" spans="1:9">
      <c r="A32" s="428"/>
      <c r="B32" s="40" t="s">
        <v>132</v>
      </c>
      <c r="C32" s="41">
        <v>1.7920694981625813E-2</v>
      </c>
      <c r="D32" s="42">
        <v>1.9233427827249915E-2</v>
      </c>
      <c r="E32" s="42">
        <v>1.2829298135167443E-2</v>
      </c>
      <c r="F32" s="42">
        <v>8.0760481337865814E-3</v>
      </c>
      <c r="G32" s="42">
        <v>8.204292856739509E-2</v>
      </c>
      <c r="H32" s="42">
        <v>4.9332325636598394E-3</v>
      </c>
      <c r="I32" s="43">
        <v>1.2829298135167443E-2</v>
      </c>
    </row>
    <row r="33" spans="1:9">
      <c r="A33" s="428"/>
      <c r="B33" s="40" t="s">
        <v>133</v>
      </c>
      <c r="C33" s="41">
        <v>3.5038898833336259E-3</v>
      </c>
      <c r="D33" s="42">
        <v>0</v>
      </c>
      <c r="E33" s="42">
        <v>1.709362671502019E-2</v>
      </c>
      <c r="F33" s="42">
        <v>0</v>
      </c>
      <c r="G33" s="42">
        <v>0</v>
      </c>
      <c r="H33" s="42">
        <v>0</v>
      </c>
      <c r="I33" s="43">
        <v>1.709362671502019E-2</v>
      </c>
    </row>
    <row r="34" spans="1:9">
      <c r="A34" s="428"/>
      <c r="B34" s="40" t="s">
        <v>134</v>
      </c>
      <c r="C34" s="41">
        <v>0.11504039376257261</v>
      </c>
      <c r="D34" s="42">
        <v>1.7825672867723342E-2</v>
      </c>
      <c r="E34" s="42">
        <v>0.49208491203092031</v>
      </c>
      <c r="F34" s="42">
        <v>1.3216192871177255E-2</v>
      </c>
      <c r="G34" s="42">
        <v>4.3086433920598619E-2</v>
      </c>
      <c r="H34" s="42">
        <v>1.2308585076843341E-2</v>
      </c>
      <c r="I34" s="43">
        <v>0.49208491203092031</v>
      </c>
    </row>
    <row r="35" spans="1:9">
      <c r="A35" s="428"/>
      <c r="B35" s="40" t="s">
        <v>135</v>
      </c>
      <c r="C35" s="41">
        <v>6.3485912632193263E-3</v>
      </c>
      <c r="D35" s="42">
        <v>5.5728461545123745E-3</v>
      </c>
      <c r="E35" s="42">
        <v>9.3572965099052718E-3</v>
      </c>
      <c r="F35" s="42">
        <v>3.8660900931095604E-3</v>
      </c>
      <c r="G35" s="42">
        <v>2.1140030309900505E-2</v>
      </c>
      <c r="H35" s="42">
        <v>0</v>
      </c>
      <c r="I35" s="43">
        <v>9.3572965099052718E-3</v>
      </c>
    </row>
    <row r="36" spans="1:9">
      <c r="A36" s="428"/>
      <c r="B36" s="40" t="s">
        <v>136</v>
      </c>
      <c r="C36" s="41">
        <v>9.1831432247730903E-3</v>
      </c>
      <c r="D36" s="42">
        <v>1.1550865502327532E-2</v>
      </c>
      <c r="E36" s="42">
        <v>0</v>
      </c>
      <c r="F36" s="42">
        <v>1.8810250853307209E-3</v>
      </c>
      <c r="G36" s="42">
        <v>1.5922352917312418E-2</v>
      </c>
      <c r="H36" s="42">
        <v>2.7598078355394674E-2</v>
      </c>
      <c r="I36" s="43">
        <v>0</v>
      </c>
    </row>
    <row r="37" spans="1:9" ht="15" thickBot="1">
      <c r="A37" s="430"/>
      <c r="B37" s="44" t="s">
        <v>137</v>
      </c>
      <c r="C37" s="45">
        <v>4.7889002362579321E-4</v>
      </c>
      <c r="D37" s="46">
        <v>6.0236393116308757E-4</v>
      </c>
      <c r="E37" s="46">
        <v>0</v>
      </c>
      <c r="F37" s="46">
        <v>0</v>
      </c>
      <c r="G37" s="46">
        <v>3.6946444306382047E-3</v>
      </c>
      <c r="H37" s="46">
        <v>0</v>
      </c>
      <c r="I37" s="47">
        <v>0</v>
      </c>
    </row>
  </sheetData>
  <mergeCells count="4">
    <mergeCell ref="A1:B3"/>
    <mergeCell ref="D1:E1"/>
    <mergeCell ref="F1:I1"/>
    <mergeCell ref="A4:A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5"/>
  <sheetViews>
    <sheetView rightToLeft="1" view="pageBreakPreview" topLeftCell="A16" zoomScaleNormal="100" zoomScaleSheetLayoutView="100" workbookViewId="0">
      <selection sqref="A1:E1"/>
    </sheetView>
  </sheetViews>
  <sheetFormatPr defaultRowHeight="14.25"/>
  <cols>
    <col min="1" max="1" width="14.125" customWidth="1"/>
    <col min="2" max="2" width="13.625" customWidth="1"/>
    <col min="3" max="3" width="12.75" customWidth="1"/>
    <col min="4" max="4" width="15.5" customWidth="1"/>
    <col min="5" max="5" width="21.125" customWidth="1"/>
  </cols>
  <sheetData>
    <row r="1" spans="1:17" ht="21.75" customHeight="1">
      <c r="A1" s="321" t="s">
        <v>198</v>
      </c>
      <c r="B1" s="322"/>
      <c r="C1" s="322"/>
      <c r="D1" s="322"/>
      <c r="E1" s="322"/>
    </row>
    <row r="2" spans="1:17" ht="38.25" customHeight="1">
      <c r="A2" s="337" t="s">
        <v>268</v>
      </c>
      <c r="B2" s="337"/>
      <c r="C2" s="337"/>
      <c r="D2" s="337"/>
      <c r="E2" s="337"/>
    </row>
    <row r="3" spans="1:17" s="1" customFormat="1" ht="6" customHeight="1">
      <c r="A3" s="3"/>
      <c r="B3" s="3"/>
      <c r="C3" s="3"/>
      <c r="D3" s="3"/>
      <c r="E3" s="3"/>
    </row>
    <row r="4" spans="1:17" ht="22.5" customHeight="1">
      <c r="A4" s="323" t="s">
        <v>84</v>
      </c>
      <c r="B4" s="170" t="s">
        <v>0</v>
      </c>
      <c r="C4" s="89"/>
      <c r="D4" s="169" t="s">
        <v>1</v>
      </c>
      <c r="E4" s="345" t="s">
        <v>83</v>
      </c>
    </row>
    <row r="5" spans="1:17" ht="20.25">
      <c r="A5" s="343"/>
      <c r="B5" s="86" t="s">
        <v>140</v>
      </c>
      <c r="C5" s="86" t="s">
        <v>2</v>
      </c>
      <c r="D5" s="107" t="s">
        <v>3</v>
      </c>
      <c r="E5" s="346"/>
    </row>
    <row r="6" spans="1:17" ht="14.25" customHeight="1">
      <c r="A6" s="344"/>
      <c r="B6" s="228" t="s">
        <v>141</v>
      </c>
      <c r="C6" s="228" t="s">
        <v>4</v>
      </c>
      <c r="D6" s="108" t="s">
        <v>5</v>
      </c>
      <c r="E6" s="347"/>
    </row>
    <row r="7" spans="1:17" ht="18" customHeight="1">
      <c r="A7" s="22" t="s">
        <v>12</v>
      </c>
      <c r="B7" s="136">
        <v>89.9</v>
      </c>
      <c r="C7" s="137">
        <v>82</v>
      </c>
      <c r="D7" s="138">
        <v>96.5</v>
      </c>
      <c r="E7" s="257" t="s">
        <v>13</v>
      </c>
    </row>
    <row r="8" spans="1:17" ht="18" customHeight="1">
      <c r="A8" s="26" t="s">
        <v>102</v>
      </c>
      <c r="B8" s="131">
        <f t="shared" ref="B8:C8" si="0">100-B7</f>
        <v>10.099999999999994</v>
      </c>
      <c r="C8" s="139">
        <f t="shared" si="0"/>
        <v>18</v>
      </c>
      <c r="D8" s="140">
        <f>100-D7</f>
        <v>3.5</v>
      </c>
      <c r="E8" s="258" t="s">
        <v>103</v>
      </c>
    </row>
    <row r="9" spans="1:17" ht="18" customHeight="1">
      <c r="A9" s="20" t="s">
        <v>24</v>
      </c>
      <c r="B9" s="141">
        <v>100</v>
      </c>
      <c r="C9" s="142">
        <f>C7+C8</f>
        <v>100</v>
      </c>
      <c r="D9" s="143">
        <v>100</v>
      </c>
      <c r="E9" s="259" t="s">
        <v>14</v>
      </c>
    </row>
    <row r="10" spans="1:17" ht="15" customHeight="1">
      <c r="A10" s="69"/>
      <c r="B10" s="70"/>
      <c r="C10" s="28"/>
      <c r="D10" s="105"/>
      <c r="E10" s="106"/>
      <c r="M10" s="320"/>
      <c r="N10" s="320"/>
      <c r="O10" s="320"/>
      <c r="P10" s="320"/>
      <c r="Q10" s="320"/>
    </row>
    <row r="11" spans="1:17" ht="24.75">
      <c r="A11" s="348" t="s">
        <v>272</v>
      </c>
      <c r="B11" s="348"/>
      <c r="C11" s="348"/>
      <c r="D11" s="348"/>
      <c r="E11" s="348"/>
      <c r="M11" s="278"/>
      <c r="N11" s="278"/>
      <c r="O11" s="278"/>
      <c r="P11" s="278"/>
      <c r="Q11" s="278"/>
    </row>
    <row r="12" spans="1:17" ht="32.25" customHeight="1">
      <c r="A12" s="337" t="s">
        <v>233</v>
      </c>
      <c r="B12" s="337"/>
      <c r="C12" s="337"/>
      <c r="D12" s="337"/>
      <c r="E12" s="337"/>
    </row>
    <row r="13" spans="1:17" s="1" customFormat="1" ht="5.0999999999999996" customHeight="1">
      <c r="A13" s="3"/>
      <c r="B13" s="3"/>
      <c r="C13" s="3"/>
      <c r="D13" s="3"/>
      <c r="E13" s="3"/>
    </row>
    <row r="14" spans="1:17" ht="20.25">
      <c r="A14" s="338" t="s">
        <v>15</v>
      </c>
      <c r="B14" s="173" t="s">
        <v>0</v>
      </c>
      <c r="C14" s="98"/>
      <c r="D14" s="174" t="s">
        <v>1</v>
      </c>
      <c r="E14" s="341" t="s">
        <v>269</v>
      </c>
    </row>
    <row r="15" spans="1:17" ht="20.25">
      <c r="A15" s="339"/>
      <c r="B15" s="55" t="s">
        <v>140</v>
      </c>
      <c r="C15" s="13" t="s">
        <v>2</v>
      </c>
      <c r="D15" s="13" t="s">
        <v>3</v>
      </c>
      <c r="E15" s="342"/>
    </row>
    <row r="16" spans="1:17">
      <c r="A16" s="340"/>
      <c r="B16" s="54" t="s">
        <v>141</v>
      </c>
      <c r="C16" s="27" t="s">
        <v>4</v>
      </c>
      <c r="D16" s="27" t="s">
        <v>5</v>
      </c>
      <c r="E16" s="342"/>
    </row>
    <row r="17" spans="1:7" ht="18" customHeight="1">
      <c r="A17" s="171" t="s">
        <v>145</v>
      </c>
      <c r="B17" s="74">
        <v>1.3</v>
      </c>
      <c r="C17" s="75">
        <v>2.7</v>
      </c>
      <c r="D17" s="75">
        <v>0</v>
      </c>
      <c r="E17" s="99" t="s">
        <v>164</v>
      </c>
      <c r="G17" s="18"/>
    </row>
    <row r="18" spans="1:7" ht="18" customHeight="1">
      <c r="A18" s="21" t="s">
        <v>222</v>
      </c>
      <c r="B18" s="76">
        <v>0.4</v>
      </c>
      <c r="C18" s="78">
        <v>0.8</v>
      </c>
      <c r="D18" s="78">
        <v>0</v>
      </c>
      <c r="E18" s="100" t="s">
        <v>259</v>
      </c>
      <c r="G18" s="18"/>
    </row>
    <row r="19" spans="1:7" ht="18" customHeight="1">
      <c r="A19" s="26" t="s">
        <v>16</v>
      </c>
      <c r="B19" s="76">
        <v>5.6</v>
      </c>
      <c r="C19" s="78">
        <v>12.1</v>
      </c>
      <c r="D19" s="78">
        <v>0</v>
      </c>
      <c r="E19" s="100" t="s">
        <v>17</v>
      </c>
    </row>
    <row r="20" spans="1:7" ht="18" customHeight="1">
      <c r="A20" s="26" t="s">
        <v>18</v>
      </c>
      <c r="B20" s="76">
        <v>10.199999999999999</v>
      </c>
      <c r="C20" s="78">
        <v>21.9</v>
      </c>
      <c r="D20" s="78">
        <v>0</v>
      </c>
      <c r="E20" s="100" t="s">
        <v>19</v>
      </c>
    </row>
    <row r="21" spans="1:7" ht="18" customHeight="1">
      <c r="A21" s="26" t="s">
        <v>146</v>
      </c>
      <c r="B21" s="76">
        <v>3.9</v>
      </c>
      <c r="C21" s="78">
        <v>8.5</v>
      </c>
      <c r="D21" s="78">
        <v>0</v>
      </c>
      <c r="E21" s="100" t="s">
        <v>165</v>
      </c>
    </row>
    <row r="22" spans="1:7" ht="18" customHeight="1">
      <c r="A22" s="26" t="s">
        <v>147</v>
      </c>
      <c r="B22" s="76">
        <v>0.1</v>
      </c>
      <c r="C22" s="78">
        <v>0.2</v>
      </c>
      <c r="D22" s="78">
        <v>0</v>
      </c>
      <c r="E22" s="100" t="s">
        <v>166</v>
      </c>
    </row>
    <row r="23" spans="1:7" ht="18" customHeight="1">
      <c r="A23" s="26" t="s">
        <v>167</v>
      </c>
      <c r="B23" s="76">
        <v>3.5</v>
      </c>
      <c r="C23" s="78">
        <v>7.7</v>
      </c>
      <c r="D23" s="78">
        <v>0</v>
      </c>
      <c r="E23" s="100" t="s">
        <v>158</v>
      </c>
    </row>
    <row r="24" spans="1:7" ht="18" customHeight="1">
      <c r="A24" s="26" t="s">
        <v>157</v>
      </c>
      <c r="B24" s="76">
        <v>12.5</v>
      </c>
      <c r="C24" s="78">
        <v>27.1</v>
      </c>
      <c r="D24" s="78">
        <v>0</v>
      </c>
      <c r="E24" s="100" t="s">
        <v>159</v>
      </c>
    </row>
    <row r="25" spans="1:7" ht="18" customHeight="1">
      <c r="A25" s="26" t="s">
        <v>148</v>
      </c>
      <c r="B25" s="76">
        <v>3.7</v>
      </c>
      <c r="C25" s="78">
        <v>8.1</v>
      </c>
      <c r="D25" s="78">
        <v>0</v>
      </c>
      <c r="E25" s="100" t="s">
        <v>160</v>
      </c>
    </row>
    <row r="26" spans="1:7" ht="18" customHeight="1">
      <c r="A26" s="26" t="s">
        <v>149</v>
      </c>
      <c r="B26" s="76">
        <v>1.1000000000000001</v>
      </c>
      <c r="C26" s="78">
        <v>2.5</v>
      </c>
      <c r="D26" s="78">
        <v>0</v>
      </c>
      <c r="E26" s="100" t="s">
        <v>161</v>
      </c>
    </row>
    <row r="27" spans="1:7" ht="18" customHeight="1">
      <c r="A27" s="26" t="s">
        <v>151</v>
      </c>
      <c r="B27" s="76">
        <v>3.9</v>
      </c>
      <c r="C27" s="78">
        <v>8.4</v>
      </c>
      <c r="D27" s="78">
        <v>0</v>
      </c>
      <c r="E27" s="100" t="s">
        <v>150</v>
      </c>
    </row>
    <row r="28" spans="1:7" ht="18" customHeight="1">
      <c r="A28" s="21" t="s">
        <v>220</v>
      </c>
      <c r="B28" s="76">
        <v>9.1</v>
      </c>
      <c r="C28" s="78">
        <v>0</v>
      </c>
      <c r="D28" s="78">
        <v>17</v>
      </c>
      <c r="E28" s="100" t="s">
        <v>187</v>
      </c>
    </row>
    <row r="29" spans="1:7" ht="18" customHeight="1">
      <c r="A29" s="21" t="s">
        <v>221</v>
      </c>
      <c r="B29" s="76">
        <v>25.3</v>
      </c>
      <c r="C29" s="78">
        <v>0</v>
      </c>
      <c r="D29" s="78">
        <v>47.1</v>
      </c>
      <c r="E29" s="100" t="s">
        <v>20</v>
      </c>
    </row>
    <row r="30" spans="1:7" ht="18" customHeight="1">
      <c r="A30" s="26" t="s">
        <v>152</v>
      </c>
      <c r="B30" s="76">
        <v>2.9</v>
      </c>
      <c r="C30" s="78">
        <v>0</v>
      </c>
      <c r="D30" s="78">
        <v>5.3</v>
      </c>
      <c r="E30" s="100" t="s">
        <v>162</v>
      </c>
    </row>
    <row r="31" spans="1:7" ht="18" customHeight="1">
      <c r="A31" s="26" t="s">
        <v>153</v>
      </c>
      <c r="B31" s="76">
        <v>7.9</v>
      </c>
      <c r="C31" s="78">
        <v>0</v>
      </c>
      <c r="D31" s="78">
        <v>14.7</v>
      </c>
      <c r="E31" s="100" t="s">
        <v>163</v>
      </c>
    </row>
    <row r="32" spans="1:7" ht="18" customHeight="1">
      <c r="A32" s="26" t="s">
        <v>155</v>
      </c>
      <c r="B32" s="76">
        <v>8.6</v>
      </c>
      <c r="C32" s="78">
        <v>0</v>
      </c>
      <c r="D32" s="78">
        <v>15.9</v>
      </c>
      <c r="E32" s="100" t="s">
        <v>154</v>
      </c>
    </row>
    <row r="33" spans="1:5" ht="18" customHeight="1">
      <c r="A33" s="172" t="s">
        <v>24</v>
      </c>
      <c r="B33" s="71">
        <f>SUM(B17:B32)</f>
        <v>100.00000000000001</v>
      </c>
      <c r="C33" s="72">
        <f>SUM(C17:C32)</f>
        <v>100</v>
      </c>
      <c r="D33" s="72">
        <f t="shared" ref="D33" si="1">SUM(D17:D32)</f>
        <v>100</v>
      </c>
      <c r="E33" s="152" t="s">
        <v>14</v>
      </c>
    </row>
    <row r="34" spans="1:5" ht="14.25" customHeight="1">
      <c r="A34" s="126"/>
      <c r="B34" s="127"/>
      <c r="C34" s="128"/>
      <c r="D34" s="129"/>
      <c r="E34" s="130"/>
    </row>
    <row r="35" spans="1:5">
      <c r="B35" s="18"/>
      <c r="C35" s="18"/>
      <c r="D35" s="18"/>
      <c r="E35" s="18"/>
    </row>
  </sheetData>
  <mergeCells count="9">
    <mergeCell ref="M10:Q10"/>
    <mergeCell ref="A1:E1"/>
    <mergeCell ref="A2:E2"/>
    <mergeCell ref="A14:A16"/>
    <mergeCell ref="E14:E16"/>
    <mergeCell ref="A12:E12"/>
    <mergeCell ref="A4:A6"/>
    <mergeCell ref="E4:E6"/>
    <mergeCell ref="A11:E11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6" orientation="portrait" useFirstPageNumber="1" r:id="rId1"/>
  <headerFooter>
    <oddHeader>&amp;L&amp;8PCBS: Domestic and Outbound Tourism Survey, 2018&amp;R&amp;"Simplified Arabic,Regular"&amp;8&amp;K00+000ش&amp;K01+000PCBS: مسح السياحة المحلية والخارجية، 2018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26"/>
  <sheetViews>
    <sheetView rightToLeft="1" view="pageBreakPreview" zoomScaleNormal="100" zoomScaleSheetLayoutView="100" workbookViewId="0">
      <selection activeCell="C11" sqref="C11:E11"/>
    </sheetView>
  </sheetViews>
  <sheetFormatPr defaultRowHeight="14.25"/>
  <cols>
    <col min="1" max="1" width="14.875" customWidth="1"/>
    <col min="2" max="2" width="11.375" customWidth="1"/>
    <col min="3" max="4" width="12.5" customWidth="1"/>
    <col min="5" max="5" width="21.25" bestFit="1" customWidth="1"/>
    <col min="6" max="6" width="14.125" customWidth="1"/>
  </cols>
  <sheetData>
    <row r="1" spans="1:6" s="2" customFormat="1" ht="21.75" customHeight="1">
      <c r="A1" s="321" t="s">
        <v>199</v>
      </c>
      <c r="B1" s="322"/>
      <c r="C1" s="322"/>
      <c r="D1" s="322"/>
      <c r="E1" s="322"/>
      <c r="F1" s="91"/>
    </row>
    <row r="2" spans="1:6" s="4" customFormat="1" ht="34.5" customHeight="1">
      <c r="A2" s="320" t="s">
        <v>231</v>
      </c>
      <c r="B2" s="320"/>
      <c r="C2" s="320"/>
      <c r="D2" s="320"/>
      <c r="E2" s="320"/>
      <c r="F2" s="91"/>
    </row>
    <row r="3" spans="1:6" s="1" customFormat="1" ht="5.0999999999999996" customHeight="1">
      <c r="A3" s="3"/>
      <c r="B3" s="3"/>
      <c r="C3" s="3"/>
      <c r="D3" s="3"/>
      <c r="E3" s="3"/>
      <c r="F3" s="3"/>
    </row>
    <row r="4" spans="1:6" ht="18.75" customHeight="1">
      <c r="A4" s="351" t="s">
        <v>21</v>
      </c>
      <c r="B4" s="175" t="s">
        <v>0</v>
      </c>
      <c r="C4" s="93"/>
      <c r="D4" s="176" t="s">
        <v>1</v>
      </c>
      <c r="E4" s="354" t="s">
        <v>168</v>
      </c>
      <c r="F4" s="16"/>
    </row>
    <row r="5" spans="1:6" ht="18.75" customHeight="1">
      <c r="A5" s="352"/>
      <c r="B5" s="161" t="s">
        <v>140</v>
      </c>
      <c r="C5" s="161" t="s">
        <v>2</v>
      </c>
      <c r="D5" s="161" t="s">
        <v>3</v>
      </c>
      <c r="E5" s="355"/>
      <c r="F5" s="90"/>
    </row>
    <row r="6" spans="1:6" ht="18.75" customHeight="1">
      <c r="A6" s="353"/>
      <c r="B6" s="122" t="s">
        <v>141</v>
      </c>
      <c r="C6" s="5" t="s">
        <v>4</v>
      </c>
      <c r="D6" s="109" t="s">
        <v>5</v>
      </c>
      <c r="E6" s="356"/>
      <c r="F6" s="91"/>
    </row>
    <row r="7" spans="1:6" ht="15.95" customHeight="1">
      <c r="A7" s="22" t="s">
        <v>22</v>
      </c>
      <c r="B7" s="131">
        <v>73.7</v>
      </c>
      <c r="C7" s="132">
        <v>59.7</v>
      </c>
      <c r="D7" s="132">
        <v>85.7</v>
      </c>
      <c r="E7" s="110" t="s">
        <v>23</v>
      </c>
      <c r="F7" s="78"/>
    </row>
    <row r="8" spans="1:6" ht="15.95" customHeight="1">
      <c r="A8" s="21" t="s">
        <v>143</v>
      </c>
      <c r="B8" s="131">
        <v>0.1</v>
      </c>
      <c r="C8" s="133">
        <v>0</v>
      </c>
      <c r="D8" s="133">
        <v>0.3</v>
      </c>
      <c r="E8" s="111" t="s">
        <v>248</v>
      </c>
      <c r="F8" s="78"/>
    </row>
    <row r="9" spans="1:6" ht="15.95" customHeight="1">
      <c r="A9" s="21" t="s">
        <v>241</v>
      </c>
      <c r="B9" s="131">
        <v>26.2</v>
      </c>
      <c r="C9" s="132">
        <v>40.299999999999997</v>
      </c>
      <c r="D9" s="132">
        <v>14</v>
      </c>
      <c r="E9" s="50" t="s">
        <v>242</v>
      </c>
      <c r="F9" s="92"/>
    </row>
    <row r="10" spans="1:6" ht="21.75" customHeight="1">
      <c r="A10" s="20" t="s">
        <v>24</v>
      </c>
      <c r="B10" s="134">
        <f>B7+B8+B9</f>
        <v>100</v>
      </c>
      <c r="C10" s="135">
        <v>100</v>
      </c>
      <c r="D10" s="135">
        <v>100</v>
      </c>
      <c r="E10" s="51" t="s">
        <v>25</v>
      </c>
      <c r="F10" s="68"/>
    </row>
    <row r="11" spans="1:6" ht="20.25" customHeight="1">
      <c r="A11" s="349" t="s">
        <v>260</v>
      </c>
      <c r="B11" s="349"/>
      <c r="C11" s="361" t="s">
        <v>261</v>
      </c>
      <c r="D11" s="361"/>
      <c r="E11" s="361"/>
      <c r="F11" s="68"/>
    </row>
    <row r="12" spans="1:6" ht="12.75" customHeight="1">
      <c r="A12" s="282"/>
      <c r="B12" s="282"/>
      <c r="C12" s="303"/>
      <c r="D12" s="303"/>
      <c r="E12" s="303"/>
      <c r="F12" s="68"/>
    </row>
    <row r="13" spans="1:6" ht="19.5" customHeight="1">
      <c r="A13" s="321" t="s">
        <v>270</v>
      </c>
      <c r="B13" s="322"/>
      <c r="C13" s="322"/>
      <c r="D13" s="322"/>
      <c r="E13" s="322"/>
      <c r="F13" s="204"/>
    </row>
    <row r="14" spans="1:6" ht="31.5" customHeight="1">
      <c r="A14" s="320" t="s">
        <v>232</v>
      </c>
      <c r="B14" s="320"/>
      <c r="C14" s="320"/>
      <c r="D14" s="320"/>
      <c r="E14" s="320"/>
      <c r="F14" s="203"/>
    </row>
    <row r="15" spans="1:6" s="1" customFormat="1" ht="8.1" customHeight="1">
      <c r="A15" s="3"/>
      <c r="B15" s="3"/>
      <c r="C15" s="3"/>
      <c r="D15" s="3"/>
      <c r="E15" s="3"/>
      <c r="F15" s="3"/>
    </row>
    <row r="16" spans="1:6" ht="18.75" customHeight="1">
      <c r="A16" s="351" t="s">
        <v>188</v>
      </c>
      <c r="B16" s="186" t="s">
        <v>0</v>
      </c>
      <c r="C16" s="48"/>
      <c r="D16" s="49" t="s">
        <v>1</v>
      </c>
      <c r="E16" s="357" t="s">
        <v>189</v>
      </c>
      <c r="F16" s="95"/>
    </row>
    <row r="17" spans="1:6" ht="18.75" customHeight="1">
      <c r="A17" s="352"/>
      <c r="B17" s="161" t="s">
        <v>140</v>
      </c>
      <c r="C17" s="161" t="s">
        <v>2</v>
      </c>
      <c r="D17" s="161" t="s">
        <v>3</v>
      </c>
      <c r="E17" s="358"/>
      <c r="F17" s="96"/>
    </row>
    <row r="18" spans="1:6" ht="18.75" customHeight="1">
      <c r="A18" s="353"/>
      <c r="B18" s="228" t="s">
        <v>141</v>
      </c>
      <c r="C18" s="228" t="s">
        <v>4</v>
      </c>
      <c r="D18" s="228" t="s">
        <v>5</v>
      </c>
      <c r="E18" s="359"/>
      <c r="F18" s="91"/>
    </row>
    <row r="19" spans="1:6" ht="15.95" customHeight="1">
      <c r="A19" s="234">
        <v>0</v>
      </c>
      <c r="B19" s="136">
        <v>0.1</v>
      </c>
      <c r="C19" s="137">
        <v>0.2</v>
      </c>
      <c r="D19" s="138">
        <v>0</v>
      </c>
      <c r="E19" s="235">
        <v>0</v>
      </c>
      <c r="F19" s="78"/>
    </row>
    <row r="20" spans="1:6" ht="15.95" customHeight="1">
      <c r="A20" s="219">
        <v>1</v>
      </c>
      <c r="B20" s="131">
        <v>24.1</v>
      </c>
      <c r="C20" s="139">
        <v>34.1</v>
      </c>
      <c r="D20" s="140">
        <v>15.4</v>
      </c>
      <c r="E20" s="235">
        <v>1</v>
      </c>
      <c r="F20" s="78"/>
    </row>
    <row r="21" spans="1:6" ht="15.95" customHeight="1">
      <c r="A21" s="219">
        <v>2</v>
      </c>
      <c r="B21" s="131">
        <v>15.2</v>
      </c>
      <c r="C21" s="139">
        <v>21.5</v>
      </c>
      <c r="D21" s="140">
        <v>9.6999999999999993</v>
      </c>
      <c r="E21" s="235">
        <v>2</v>
      </c>
      <c r="F21" s="78"/>
    </row>
    <row r="22" spans="1:6" ht="15.95" customHeight="1">
      <c r="A22" s="219">
        <v>3</v>
      </c>
      <c r="B22" s="131">
        <v>10.5</v>
      </c>
      <c r="C22" s="139">
        <v>11.1</v>
      </c>
      <c r="D22" s="140">
        <v>10.1</v>
      </c>
      <c r="E22" s="235">
        <v>3</v>
      </c>
      <c r="F22" s="78"/>
    </row>
    <row r="23" spans="1:6" ht="15.95" customHeight="1">
      <c r="A23" s="220" t="s">
        <v>26</v>
      </c>
      <c r="B23" s="131">
        <f t="shared" ref="B23:C23" si="0">100-B22-B21-B20-B19</f>
        <v>50.099999999999994</v>
      </c>
      <c r="C23" s="139">
        <f t="shared" si="0"/>
        <v>33.1</v>
      </c>
      <c r="D23" s="140">
        <f>100-D22-D21-D20-D19</f>
        <v>64.8</v>
      </c>
      <c r="E23" s="236" t="s">
        <v>26</v>
      </c>
      <c r="F23" s="92"/>
    </row>
    <row r="24" spans="1:6" ht="18.75" customHeight="1">
      <c r="A24" s="221" t="s">
        <v>24</v>
      </c>
      <c r="B24" s="141">
        <f>SUM(B19:B23)</f>
        <v>100</v>
      </c>
      <c r="C24" s="142">
        <f t="shared" ref="C24:D24" si="1">SUM(C19:C23)</f>
        <v>100</v>
      </c>
      <c r="D24" s="143">
        <f t="shared" si="1"/>
        <v>100</v>
      </c>
      <c r="E24" s="232" t="s">
        <v>14</v>
      </c>
      <c r="F24" s="94"/>
    </row>
    <row r="25" spans="1:6" ht="15.95" customHeight="1">
      <c r="A25" s="349" t="s">
        <v>142</v>
      </c>
      <c r="B25" s="350"/>
      <c r="C25" s="63"/>
      <c r="D25" s="360" t="s">
        <v>249</v>
      </c>
      <c r="E25" s="360"/>
      <c r="F25" s="64"/>
    </row>
    <row r="26" spans="1:6">
      <c r="B26" s="64"/>
      <c r="C26" s="64"/>
      <c r="D26" s="64"/>
      <c r="E26" s="64"/>
    </row>
  </sheetData>
  <mergeCells count="12">
    <mergeCell ref="A1:E1"/>
    <mergeCell ref="A2:E2"/>
    <mergeCell ref="A14:E14"/>
    <mergeCell ref="A13:E13"/>
    <mergeCell ref="A25:B25"/>
    <mergeCell ref="A4:A6"/>
    <mergeCell ref="A16:A18"/>
    <mergeCell ref="E4:E6"/>
    <mergeCell ref="E16:E18"/>
    <mergeCell ref="D25:E25"/>
    <mergeCell ref="A11:B11"/>
    <mergeCell ref="C11:E11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5" orientation="portrait" r:id="rId1"/>
  <headerFooter>
    <oddHeader>&amp;L&amp;8PCBS: Domestic and Outbound Tourism Survey, 2018&amp;R&amp;"Simplified Arabic,Regular"&amp;8&amp;K00+000ش&amp;K01+000PCBS: مسح السياحة المحلية والخارجية، 2018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26"/>
  <sheetViews>
    <sheetView rightToLeft="1" view="pageBreakPreview" zoomScaleNormal="100" zoomScaleSheetLayoutView="100" workbookViewId="0">
      <selection sqref="A1:E1"/>
    </sheetView>
  </sheetViews>
  <sheetFormatPr defaultRowHeight="14.25"/>
  <cols>
    <col min="1" max="1" width="10.25" customWidth="1"/>
    <col min="2" max="2" width="9.75" customWidth="1"/>
    <col min="3" max="3" width="7.875" customWidth="1"/>
    <col min="4" max="4" width="8.125" customWidth="1"/>
    <col min="5" max="5" width="7" customWidth="1"/>
    <col min="6" max="6" width="7.375" customWidth="1"/>
    <col min="7" max="7" width="7.75" customWidth="1"/>
    <col min="8" max="8" width="9" customWidth="1"/>
    <col min="10" max="10" width="7.125" customWidth="1"/>
  </cols>
  <sheetData>
    <row r="1" spans="1:10" ht="40.5" customHeight="1">
      <c r="A1" s="384" t="s">
        <v>262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0" ht="45.75" customHeight="1">
      <c r="A2" s="386" t="s">
        <v>229</v>
      </c>
      <c r="B2" s="362"/>
      <c r="C2" s="362"/>
      <c r="D2" s="362"/>
      <c r="E2" s="362"/>
      <c r="F2" s="362"/>
      <c r="G2" s="362"/>
      <c r="H2" s="362"/>
      <c r="I2" s="387"/>
      <c r="J2" s="387"/>
    </row>
    <row r="3" spans="1:10" s="1" customFormat="1" ht="8.1" customHeight="1">
      <c r="A3" s="3"/>
      <c r="B3" s="3"/>
      <c r="C3" s="3"/>
      <c r="D3" s="3"/>
      <c r="E3" s="3"/>
      <c r="F3" s="3"/>
      <c r="G3" s="3"/>
      <c r="H3" s="3"/>
    </row>
    <row r="4" spans="1:10" ht="20.25">
      <c r="A4" s="388" t="s">
        <v>81</v>
      </c>
      <c r="B4" s="389" t="s">
        <v>45</v>
      </c>
      <c r="C4" s="390"/>
      <c r="D4" s="390"/>
      <c r="E4" s="371" t="s">
        <v>46</v>
      </c>
      <c r="F4" s="371"/>
      <c r="G4" s="371"/>
      <c r="H4" s="372"/>
      <c r="I4" s="367" t="s">
        <v>256</v>
      </c>
      <c r="J4" s="368"/>
    </row>
    <row r="5" spans="1:10" ht="33.75" customHeight="1">
      <c r="A5" s="352"/>
      <c r="B5" s="177" t="s">
        <v>47</v>
      </c>
      <c r="C5" s="177" t="s">
        <v>48</v>
      </c>
      <c r="D5" s="178" t="s">
        <v>49</v>
      </c>
      <c r="E5" s="177" t="s">
        <v>41</v>
      </c>
      <c r="F5" s="179" t="s">
        <v>42</v>
      </c>
      <c r="G5" s="177" t="s">
        <v>39</v>
      </c>
      <c r="H5" s="302" t="s">
        <v>257</v>
      </c>
      <c r="I5" s="369"/>
      <c r="J5" s="370"/>
    </row>
    <row r="6" spans="1:10" ht="26.25" customHeight="1">
      <c r="A6" s="352"/>
      <c r="B6" s="53" t="s">
        <v>38</v>
      </c>
      <c r="C6" s="52" t="s">
        <v>43</v>
      </c>
      <c r="D6" s="52" t="s">
        <v>40</v>
      </c>
      <c r="E6" s="52" t="s">
        <v>50</v>
      </c>
      <c r="F6" s="52" t="s">
        <v>51</v>
      </c>
      <c r="G6" s="52" t="s">
        <v>52</v>
      </c>
      <c r="H6" s="52" t="s">
        <v>53</v>
      </c>
      <c r="I6" s="391"/>
      <c r="J6" s="392"/>
    </row>
    <row r="7" spans="1:10" ht="18" customHeight="1">
      <c r="A7" s="171" t="s">
        <v>33</v>
      </c>
      <c r="B7" s="79">
        <v>84.57469896234953</v>
      </c>
      <c r="C7" s="75">
        <v>67.173866161561051</v>
      </c>
      <c r="D7" s="75">
        <v>42.665846516130117</v>
      </c>
      <c r="E7" s="75">
        <v>12.654433556083488</v>
      </c>
      <c r="F7" s="75">
        <v>68.288583983670975</v>
      </c>
      <c r="G7" s="75">
        <v>85.857553415089015</v>
      </c>
      <c r="H7" s="81">
        <v>7.5565864753482019</v>
      </c>
      <c r="I7" s="381" t="s">
        <v>35</v>
      </c>
      <c r="J7" s="376"/>
    </row>
    <row r="8" spans="1:10" ht="18" customHeight="1">
      <c r="A8" s="180" t="s">
        <v>34</v>
      </c>
      <c r="B8" s="80">
        <v>14.982881083434835</v>
      </c>
      <c r="C8" s="78">
        <v>30.254799293515521</v>
      </c>
      <c r="D8" s="78">
        <v>53.025765877739055</v>
      </c>
      <c r="E8" s="78">
        <v>80.050992148040123</v>
      </c>
      <c r="F8" s="78">
        <v>30.741919196199149</v>
      </c>
      <c r="G8" s="78">
        <v>12.963059219850866</v>
      </c>
      <c r="H8" s="82">
        <v>84.266300970624187</v>
      </c>
      <c r="I8" s="382" t="s">
        <v>36</v>
      </c>
      <c r="J8" s="378"/>
    </row>
    <row r="9" spans="1:10" ht="18" customHeight="1">
      <c r="A9" s="181" t="s">
        <v>64</v>
      </c>
      <c r="B9" s="80">
        <v>0.44241995421568286</v>
      </c>
      <c r="C9" s="78">
        <v>2.5713345449237992</v>
      </c>
      <c r="D9" s="78">
        <v>4.3083876061315323</v>
      </c>
      <c r="E9" s="78">
        <v>7.2945742958767292</v>
      </c>
      <c r="F9" s="78">
        <v>0.96949682013049188</v>
      </c>
      <c r="G9" s="78">
        <v>1.1793873650601812</v>
      </c>
      <c r="H9" s="82">
        <v>8.1771125540279286</v>
      </c>
      <c r="I9" s="382" t="s">
        <v>37</v>
      </c>
      <c r="J9" s="378"/>
    </row>
    <row r="10" spans="1:10" ht="18" customHeight="1">
      <c r="A10" s="172" t="s">
        <v>6</v>
      </c>
      <c r="B10" s="71">
        <v>100.00000000000036</v>
      </c>
      <c r="C10" s="72">
        <v>100.00000000000045</v>
      </c>
      <c r="D10" s="72">
        <v>100.00000000000048</v>
      </c>
      <c r="E10" s="72">
        <v>100.00000000000026</v>
      </c>
      <c r="F10" s="72">
        <v>100.00000000000033</v>
      </c>
      <c r="G10" s="72">
        <v>100.00000000000041</v>
      </c>
      <c r="H10" s="73">
        <v>100.00000000000016</v>
      </c>
      <c r="I10" s="383" t="s">
        <v>14</v>
      </c>
      <c r="J10" s="374"/>
    </row>
    <row r="11" spans="1:10" ht="28.5" customHeight="1">
      <c r="A11" s="299"/>
      <c r="B11" s="92"/>
      <c r="C11" s="92"/>
      <c r="D11" s="92"/>
      <c r="E11" s="92"/>
      <c r="F11" s="92"/>
      <c r="G11" s="92"/>
      <c r="H11" s="92"/>
      <c r="I11" s="281"/>
      <c r="J11" s="281"/>
    </row>
    <row r="12" spans="1:10" s="10" customFormat="1" ht="42" customHeight="1">
      <c r="A12" s="384" t="s">
        <v>200</v>
      </c>
      <c r="B12" s="385"/>
      <c r="C12" s="385"/>
      <c r="D12" s="385"/>
      <c r="E12" s="385"/>
      <c r="F12" s="385"/>
      <c r="G12" s="385"/>
      <c r="H12" s="385"/>
      <c r="I12" s="385"/>
      <c r="J12" s="385"/>
    </row>
    <row r="13" spans="1:10" ht="45" customHeight="1">
      <c r="A13" s="362" t="s">
        <v>230</v>
      </c>
      <c r="B13" s="362"/>
      <c r="C13" s="362"/>
      <c r="D13" s="362"/>
      <c r="E13" s="362"/>
      <c r="F13" s="362"/>
      <c r="G13" s="362"/>
      <c r="H13" s="362"/>
      <c r="I13" s="362"/>
      <c r="J13" s="362"/>
    </row>
    <row r="14" spans="1:10" s="1" customFormat="1" ht="8.1" customHeight="1">
      <c r="A14" s="3"/>
      <c r="B14" s="3"/>
      <c r="C14" s="3"/>
      <c r="D14" s="3"/>
      <c r="E14" s="3"/>
      <c r="F14" s="3"/>
      <c r="G14" s="3"/>
      <c r="H14" s="3"/>
    </row>
    <row r="15" spans="1:10" ht="18" customHeight="1">
      <c r="A15" s="363" t="s">
        <v>44</v>
      </c>
      <c r="B15" s="365" t="s">
        <v>45</v>
      </c>
      <c r="C15" s="366"/>
      <c r="D15" s="366"/>
      <c r="E15" s="371" t="s">
        <v>46</v>
      </c>
      <c r="F15" s="371"/>
      <c r="G15" s="371"/>
      <c r="H15" s="372"/>
      <c r="I15" s="367" t="s">
        <v>258</v>
      </c>
      <c r="J15" s="368"/>
    </row>
    <row r="16" spans="1:10" ht="40.5">
      <c r="A16" s="364"/>
      <c r="B16" s="177" t="s">
        <v>47</v>
      </c>
      <c r="C16" s="177" t="s">
        <v>48</v>
      </c>
      <c r="D16" s="177" t="s">
        <v>49</v>
      </c>
      <c r="E16" s="177" t="s">
        <v>41</v>
      </c>
      <c r="F16" s="177" t="s">
        <v>42</v>
      </c>
      <c r="G16" s="177" t="s">
        <v>39</v>
      </c>
      <c r="H16" s="302" t="s">
        <v>257</v>
      </c>
      <c r="I16" s="369"/>
      <c r="J16" s="370"/>
    </row>
    <row r="17" spans="1:11" ht="24" customHeight="1">
      <c r="A17" s="364"/>
      <c r="B17" s="53" t="s">
        <v>38</v>
      </c>
      <c r="C17" s="52" t="s">
        <v>43</v>
      </c>
      <c r="D17" s="52" t="s">
        <v>40</v>
      </c>
      <c r="E17" s="52" t="s">
        <v>50</v>
      </c>
      <c r="F17" s="52" t="s">
        <v>51</v>
      </c>
      <c r="G17" s="52" t="s">
        <v>52</v>
      </c>
      <c r="H17" s="52" t="s">
        <v>53</v>
      </c>
      <c r="I17" s="369"/>
      <c r="J17" s="370"/>
    </row>
    <row r="18" spans="1:11" ht="18" customHeight="1">
      <c r="A18" s="182" t="s">
        <v>54</v>
      </c>
      <c r="B18" s="156">
        <v>27.868765616725042</v>
      </c>
      <c r="C18" s="157">
        <v>8.2251528771844171</v>
      </c>
      <c r="D18" s="157">
        <v>21.785944705087537</v>
      </c>
      <c r="E18" s="157">
        <v>5.7552110393509075</v>
      </c>
      <c r="F18" s="157">
        <v>8.2426736999600401</v>
      </c>
      <c r="G18" s="156">
        <v>7.1351282946055514</v>
      </c>
      <c r="H18" s="156">
        <v>13.784942220679508</v>
      </c>
      <c r="I18" s="375" t="s">
        <v>55</v>
      </c>
      <c r="J18" s="376"/>
      <c r="K18" s="18"/>
    </row>
    <row r="19" spans="1:11" ht="18" customHeight="1">
      <c r="A19" s="183" t="s">
        <v>56</v>
      </c>
      <c r="B19" s="133">
        <v>47.25057998015582</v>
      </c>
      <c r="C19" s="158">
        <v>37.084207058757556</v>
      </c>
      <c r="D19" s="158">
        <v>42.403776922581372</v>
      </c>
      <c r="E19" s="158">
        <v>19.379060846522023</v>
      </c>
      <c r="F19" s="158">
        <v>49.640249265594228</v>
      </c>
      <c r="G19" s="133">
        <v>25.461404832973621</v>
      </c>
      <c r="H19" s="133">
        <v>21.019192090543811</v>
      </c>
      <c r="I19" s="377" t="s">
        <v>57</v>
      </c>
      <c r="J19" s="378"/>
      <c r="K19" s="18"/>
    </row>
    <row r="20" spans="1:11" ht="18" customHeight="1">
      <c r="A20" s="183" t="s">
        <v>58</v>
      </c>
      <c r="B20" s="133">
        <v>6.2737973405604022</v>
      </c>
      <c r="C20" s="158">
        <v>3.0356229859318016</v>
      </c>
      <c r="D20" s="158">
        <v>8.3943404466023832</v>
      </c>
      <c r="E20" s="158">
        <v>1.6961223589928256</v>
      </c>
      <c r="F20" s="158">
        <v>14.501323281176692</v>
      </c>
      <c r="G20" s="158">
        <v>24.65374574137828</v>
      </c>
      <c r="H20" s="158">
        <v>4.4211258242805673</v>
      </c>
      <c r="I20" s="377" t="s">
        <v>59</v>
      </c>
      <c r="J20" s="378"/>
      <c r="K20" s="18"/>
    </row>
    <row r="21" spans="1:11" ht="18" customHeight="1">
      <c r="A21" s="183" t="s">
        <v>60</v>
      </c>
      <c r="B21" s="133">
        <v>1.0161174798163282</v>
      </c>
      <c r="C21" s="158">
        <v>0.20584900401222009</v>
      </c>
      <c r="D21" s="158">
        <v>1.2438406069681158</v>
      </c>
      <c r="E21" s="158">
        <v>0</v>
      </c>
      <c r="F21" s="158">
        <v>8.9168069916157418</v>
      </c>
      <c r="G21" s="158">
        <v>13.263057633312247</v>
      </c>
      <c r="H21" s="158">
        <v>0.44596368362973604</v>
      </c>
      <c r="I21" s="379" t="s">
        <v>61</v>
      </c>
      <c r="J21" s="380"/>
      <c r="K21" s="18"/>
    </row>
    <row r="22" spans="1:11" ht="18" customHeight="1">
      <c r="A22" s="183" t="s">
        <v>62</v>
      </c>
      <c r="B22" s="133">
        <v>0.4212768891292738</v>
      </c>
      <c r="C22" s="158">
        <v>0.60001446628327515</v>
      </c>
      <c r="D22" s="158">
        <v>0.62663900394127969</v>
      </c>
      <c r="E22" s="158">
        <v>0</v>
      </c>
      <c r="F22" s="158">
        <v>2.7696537231228171</v>
      </c>
      <c r="G22" s="158">
        <v>10.107226808829948</v>
      </c>
      <c r="H22" s="158">
        <v>0.47642690962691003</v>
      </c>
      <c r="I22" s="379" t="s">
        <v>63</v>
      </c>
      <c r="J22" s="380"/>
      <c r="K22" s="18"/>
    </row>
    <row r="23" spans="1:11" ht="18" customHeight="1">
      <c r="A23" s="184" t="s">
        <v>64</v>
      </c>
      <c r="B23" s="133">
        <v>17.169462693613781</v>
      </c>
      <c r="C23" s="158">
        <v>50.849153607830957</v>
      </c>
      <c r="D23" s="158">
        <v>25.545458314819165</v>
      </c>
      <c r="E23" s="158">
        <v>73.169605755134498</v>
      </c>
      <c r="F23" s="158">
        <v>15.929293038530744</v>
      </c>
      <c r="G23" s="158">
        <v>19.379436688900785</v>
      </c>
      <c r="H23" s="158">
        <v>59.852349271239561</v>
      </c>
      <c r="I23" s="379" t="s">
        <v>65</v>
      </c>
      <c r="J23" s="380"/>
      <c r="K23" s="18"/>
    </row>
    <row r="24" spans="1:11" ht="18" customHeight="1">
      <c r="A24" s="185" t="s">
        <v>6</v>
      </c>
      <c r="B24" s="142">
        <f>SUM(B18:B23)</f>
        <v>100.00000000000065</v>
      </c>
      <c r="C24" s="142">
        <f t="shared" ref="C24:G24" si="0">SUM(C18:C23)</f>
        <v>100.00000000000023</v>
      </c>
      <c r="D24" s="142">
        <f t="shared" si="0"/>
        <v>99.999999999999858</v>
      </c>
      <c r="E24" s="142">
        <f t="shared" si="0"/>
        <v>100.00000000000026</v>
      </c>
      <c r="F24" s="142">
        <f t="shared" si="0"/>
        <v>100.00000000000027</v>
      </c>
      <c r="G24" s="142">
        <f t="shared" si="0"/>
        <v>100.00000000000043</v>
      </c>
      <c r="H24" s="142">
        <v>100</v>
      </c>
      <c r="I24" s="373" t="s">
        <v>14</v>
      </c>
      <c r="J24" s="374"/>
      <c r="K24" s="18"/>
    </row>
    <row r="25" spans="1:11" ht="15" customHeight="1">
      <c r="A25" s="15"/>
      <c r="B25" s="19"/>
      <c r="C25" s="19"/>
      <c r="D25" s="19"/>
      <c r="E25" s="19"/>
      <c r="F25" s="19"/>
      <c r="G25" s="19"/>
      <c r="H25" s="19"/>
      <c r="I25" s="16"/>
      <c r="J25" s="16"/>
    </row>
    <row r="26" spans="1:11">
      <c r="B26" s="19"/>
      <c r="C26" s="19"/>
      <c r="D26" s="19"/>
      <c r="E26" s="19"/>
      <c r="F26" s="19"/>
      <c r="G26" s="19"/>
      <c r="H26" s="19"/>
    </row>
  </sheetData>
  <mergeCells count="23">
    <mergeCell ref="A1:J1"/>
    <mergeCell ref="A2:J2"/>
    <mergeCell ref="A4:A6"/>
    <mergeCell ref="B4:D4"/>
    <mergeCell ref="I4:J6"/>
    <mergeCell ref="E4:H4"/>
    <mergeCell ref="I7:J7"/>
    <mergeCell ref="I8:J8"/>
    <mergeCell ref="I9:J9"/>
    <mergeCell ref="I10:J10"/>
    <mergeCell ref="A12:J12"/>
    <mergeCell ref="I24:J24"/>
    <mergeCell ref="I18:J18"/>
    <mergeCell ref="I19:J19"/>
    <mergeCell ref="I20:J20"/>
    <mergeCell ref="I21:J21"/>
    <mergeCell ref="I22:J22"/>
    <mergeCell ref="I23:J23"/>
    <mergeCell ref="A13:J13"/>
    <mergeCell ref="A15:A17"/>
    <mergeCell ref="B15:D15"/>
    <mergeCell ref="I15:J17"/>
    <mergeCell ref="E15:H1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5" orientation="portrait" r:id="rId1"/>
  <headerFooter>
    <oddHeader>&amp;L&amp;8PCBS: Domestic and Outbound Tourism Survey, 2018&amp;R&amp;"Simplified Arabic,Regular"&amp;8&amp;K00+000ش&amp;K01+000PCBS: مسح السياحة المحلية والخارجية، 2018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R36"/>
  <sheetViews>
    <sheetView rightToLeft="1" view="pageBreakPreview" zoomScaleNormal="100" zoomScaleSheetLayoutView="100" workbookViewId="0">
      <selection activeCell="A2" sqref="A2:E2"/>
    </sheetView>
  </sheetViews>
  <sheetFormatPr defaultRowHeight="14.25"/>
  <cols>
    <col min="1" max="1" width="12" customWidth="1"/>
    <col min="2" max="2" width="14.375" customWidth="1"/>
    <col min="3" max="3" width="12.625" customWidth="1"/>
    <col min="4" max="4" width="14.25" customWidth="1"/>
    <col min="5" max="5" width="17.75" customWidth="1"/>
  </cols>
  <sheetData>
    <row r="1" spans="1:18" s="6" customFormat="1" ht="24" customHeight="1">
      <c r="A1" s="393" t="s">
        <v>201</v>
      </c>
      <c r="B1" s="394"/>
      <c r="C1" s="394"/>
      <c r="D1" s="394"/>
      <c r="E1" s="394"/>
      <c r="I1"/>
      <c r="J1"/>
      <c r="K1"/>
      <c r="L1"/>
      <c r="M1"/>
      <c r="N1"/>
      <c r="O1"/>
    </row>
    <row r="2" spans="1:18" s="7" customFormat="1" ht="30.75" customHeight="1">
      <c r="A2" s="337" t="s">
        <v>277</v>
      </c>
      <c r="B2" s="337"/>
      <c r="C2" s="337"/>
      <c r="D2" s="337"/>
      <c r="E2" s="337"/>
      <c r="I2"/>
      <c r="J2"/>
      <c r="K2"/>
      <c r="L2"/>
      <c r="M2"/>
      <c r="N2"/>
      <c r="O2"/>
    </row>
    <row r="3" spans="1:18" s="7" customFormat="1" ht="15" customHeight="1">
      <c r="A3" s="8" t="s">
        <v>185</v>
      </c>
      <c r="B3" s="9"/>
      <c r="C3" s="9"/>
      <c r="D3" s="9"/>
      <c r="E3" s="97" t="s">
        <v>208</v>
      </c>
      <c r="I3"/>
      <c r="J3"/>
      <c r="K3"/>
      <c r="L3"/>
      <c r="M3"/>
      <c r="N3"/>
      <c r="O3"/>
      <c r="P3" s="18"/>
      <c r="Q3" s="18"/>
      <c r="R3" s="18"/>
    </row>
    <row r="4" spans="1:18" s="7" customFormat="1" ht="20.25">
      <c r="A4" s="400" t="s">
        <v>27</v>
      </c>
      <c r="B4" s="186" t="s">
        <v>0</v>
      </c>
      <c r="C4" s="87"/>
      <c r="D4" s="187" t="s">
        <v>1</v>
      </c>
      <c r="E4" s="354" t="s">
        <v>28</v>
      </c>
      <c r="I4"/>
      <c r="J4"/>
      <c r="K4"/>
      <c r="L4"/>
      <c r="M4"/>
      <c r="N4"/>
      <c r="O4"/>
      <c r="P4" s="18"/>
      <c r="Q4" s="18"/>
      <c r="R4" s="18"/>
    </row>
    <row r="5" spans="1:18" s="7" customFormat="1" ht="14.25" customHeight="1">
      <c r="A5" s="364"/>
      <c r="B5" s="188" t="s">
        <v>140</v>
      </c>
      <c r="C5" s="167" t="s">
        <v>2</v>
      </c>
      <c r="D5" s="167" t="s">
        <v>3</v>
      </c>
      <c r="E5" s="355"/>
      <c r="I5"/>
      <c r="J5"/>
      <c r="K5" s="18"/>
      <c r="L5" s="18"/>
      <c r="M5"/>
      <c r="N5"/>
      <c r="O5"/>
      <c r="P5" s="18"/>
      <c r="Q5" s="18"/>
      <c r="R5" s="18"/>
    </row>
    <row r="6" spans="1:18" s="7" customFormat="1">
      <c r="A6" s="401"/>
      <c r="B6" s="120" t="s">
        <v>96</v>
      </c>
      <c r="C6" s="123" t="s">
        <v>4</v>
      </c>
      <c r="D6" s="59" t="s">
        <v>5</v>
      </c>
      <c r="E6" s="356"/>
      <c r="I6"/>
      <c r="J6"/>
      <c r="K6" s="18"/>
      <c r="L6" s="18"/>
      <c r="M6"/>
      <c r="N6"/>
      <c r="O6"/>
    </row>
    <row r="7" spans="1:18" s="7" customFormat="1" ht="15" customHeight="1">
      <c r="A7" s="171" t="s">
        <v>29</v>
      </c>
      <c r="B7" s="159">
        <v>17.399999999999999</v>
      </c>
      <c r="C7" s="273">
        <v>25.8</v>
      </c>
      <c r="D7" s="274">
        <v>10.199999999999999</v>
      </c>
      <c r="E7" s="237" t="s">
        <v>30</v>
      </c>
      <c r="I7"/>
      <c r="J7"/>
      <c r="K7" s="18"/>
      <c r="L7" s="18"/>
      <c r="M7"/>
      <c r="N7"/>
      <c r="O7"/>
    </row>
    <row r="8" spans="1:18" s="7" customFormat="1" ht="15" customHeight="1">
      <c r="A8" s="26" t="s">
        <v>178</v>
      </c>
      <c r="B8" s="264">
        <v>13.4</v>
      </c>
      <c r="C8" s="272">
        <v>23.3</v>
      </c>
      <c r="D8" s="275">
        <v>4.9000000000000004</v>
      </c>
      <c r="E8" s="124" t="s">
        <v>181</v>
      </c>
      <c r="I8"/>
      <c r="J8"/>
      <c r="K8" s="18"/>
      <c r="L8" s="18"/>
      <c r="M8"/>
      <c r="N8"/>
      <c r="O8"/>
    </row>
    <row r="9" spans="1:18" s="7" customFormat="1" ht="18" customHeight="1">
      <c r="A9" s="26" t="s">
        <v>31</v>
      </c>
      <c r="B9" s="264">
        <v>7.8</v>
      </c>
      <c r="C9" s="272">
        <v>13.9</v>
      </c>
      <c r="D9" s="275" t="s">
        <v>273</v>
      </c>
      <c r="E9" s="124" t="s">
        <v>32</v>
      </c>
      <c r="I9"/>
      <c r="J9"/>
      <c r="K9" s="18"/>
      <c r="L9" s="18"/>
      <c r="M9"/>
      <c r="N9"/>
      <c r="O9"/>
    </row>
    <row r="10" spans="1:18" s="7" customFormat="1" ht="18" customHeight="1">
      <c r="A10" s="21" t="s">
        <v>241</v>
      </c>
      <c r="B10" s="264">
        <v>8.8000000000000007</v>
      </c>
      <c r="C10" s="272">
        <v>16.100000000000001</v>
      </c>
      <c r="D10" s="275">
        <v>2.5</v>
      </c>
      <c r="E10" s="124" t="s">
        <v>242</v>
      </c>
      <c r="I10"/>
      <c r="J10"/>
      <c r="K10" s="18"/>
      <c r="L10" s="18"/>
      <c r="M10"/>
      <c r="N10"/>
      <c r="O10"/>
    </row>
    <row r="11" spans="1:18" s="7" customFormat="1" ht="15" customHeight="1">
      <c r="A11" s="172" t="s">
        <v>190</v>
      </c>
      <c r="B11" s="160">
        <v>47.4</v>
      </c>
      <c r="C11" s="276">
        <v>79.099999999999994</v>
      </c>
      <c r="D11" s="277">
        <v>20.100000000000001</v>
      </c>
      <c r="E11" s="238" t="s">
        <v>191</v>
      </c>
      <c r="F11" s="25"/>
      <c r="I11"/>
      <c r="J11"/>
      <c r="K11"/>
      <c r="L11"/>
      <c r="M11"/>
      <c r="N11"/>
      <c r="O11"/>
    </row>
    <row r="12" spans="1:18" s="7" customFormat="1" ht="23.25" customHeight="1">
      <c r="A12" s="349" t="s">
        <v>254</v>
      </c>
      <c r="B12" s="349"/>
      <c r="C12" s="403" t="s">
        <v>255</v>
      </c>
      <c r="D12" s="403"/>
      <c r="E12" s="404"/>
      <c r="F12" s="25"/>
      <c r="I12"/>
      <c r="J12"/>
      <c r="K12"/>
      <c r="L12"/>
      <c r="M12"/>
      <c r="N12"/>
      <c r="O12"/>
    </row>
    <row r="13" spans="1:18" s="7" customFormat="1" ht="21.75" customHeight="1">
      <c r="A13" s="402" t="s">
        <v>226</v>
      </c>
      <c r="B13" s="402"/>
      <c r="C13" s="403" t="s">
        <v>225</v>
      </c>
      <c r="D13" s="403"/>
      <c r="E13" s="403"/>
      <c r="I13"/>
      <c r="J13"/>
      <c r="K13"/>
      <c r="L13"/>
      <c r="M13"/>
      <c r="N13"/>
      <c r="O13"/>
    </row>
    <row r="14" spans="1:18" s="7" customFormat="1" ht="19.5" customHeight="1">
      <c r="A14" s="287"/>
      <c r="B14" s="287"/>
      <c r="C14" s="288"/>
      <c r="D14" s="288"/>
      <c r="E14" s="288"/>
      <c r="I14"/>
      <c r="J14"/>
      <c r="K14"/>
      <c r="L14"/>
      <c r="M14"/>
      <c r="N14"/>
      <c r="O14"/>
    </row>
    <row r="15" spans="1:18" ht="21" customHeight="1">
      <c r="A15" s="393" t="s">
        <v>202</v>
      </c>
      <c r="B15" s="394"/>
      <c r="C15" s="394"/>
      <c r="D15" s="394"/>
      <c r="E15" s="394"/>
    </row>
    <row r="16" spans="1:18" ht="30.75" customHeight="1">
      <c r="A16" s="337" t="s">
        <v>264</v>
      </c>
      <c r="B16" s="337"/>
      <c r="C16" s="337"/>
      <c r="D16" s="337"/>
      <c r="E16" s="337"/>
    </row>
    <row r="17" spans="1:15" s="1" customFormat="1" ht="8.1" customHeight="1">
      <c r="A17" s="3"/>
      <c r="B17" s="60"/>
      <c r="C17" s="60"/>
      <c r="D17" s="60"/>
      <c r="E17" s="60"/>
      <c r="I17"/>
      <c r="J17"/>
      <c r="K17"/>
      <c r="L17"/>
      <c r="M17"/>
      <c r="N17"/>
      <c r="O17"/>
    </row>
    <row r="18" spans="1:15" ht="15.95" customHeight="1">
      <c r="A18" s="326" t="s">
        <v>85</v>
      </c>
      <c r="B18" s="173" t="s">
        <v>0</v>
      </c>
      <c r="C18" s="88"/>
      <c r="D18" s="169" t="s">
        <v>1</v>
      </c>
      <c r="E18" s="326" t="s">
        <v>263</v>
      </c>
    </row>
    <row r="19" spans="1:15" ht="15.95" customHeight="1">
      <c r="A19" s="397"/>
      <c r="B19" s="189" t="s">
        <v>140</v>
      </c>
      <c r="C19" s="190" t="s">
        <v>2</v>
      </c>
      <c r="D19" s="191" t="s">
        <v>3</v>
      </c>
      <c r="E19" s="327"/>
    </row>
    <row r="20" spans="1:15" ht="15.95" customHeight="1">
      <c r="A20" s="398"/>
      <c r="B20" s="58" t="s">
        <v>96</v>
      </c>
      <c r="C20" s="61" t="s">
        <v>10</v>
      </c>
      <c r="D20" s="62" t="s">
        <v>5</v>
      </c>
      <c r="E20" s="328"/>
    </row>
    <row r="21" spans="1:15" ht="18" customHeight="1">
      <c r="A21" s="21" t="s">
        <v>247</v>
      </c>
      <c r="B21" s="136">
        <v>12.4</v>
      </c>
      <c r="C21" s="137">
        <v>17.600000000000001</v>
      </c>
      <c r="D21" s="138">
        <v>3.4</v>
      </c>
      <c r="E21" s="239" t="s">
        <v>80</v>
      </c>
    </row>
    <row r="22" spans="1:15" ht="18" customHeight="1">
      <c r="A22" s="26" t="s">
        <v>82</v>
      </c>
      <c r="B22" s="131">
        <f t="shared" ref="B22:C22" si="0">B23-B21</f>
        <v>87.6</v>
      </c>
      <c r="C22" s="139">
        <f t="shared" si="0"/>
        <v>82.4</v>
      </c>
      <c r="D22" s="140">
        <f>D23-D21</f>
        <v>96.6</v>
      </c>
      <c r="E22" s="240" t="s">
        <v>86</v>
      </c>
    </row>
    <row r="23" spans="1:15" ht="18" customHeight="1">
      <c r="A23" s="172" t="s">
        <v>24</v>
      </c>
      <c r="B23" s="141">
        <v>100</v>
      </c>
      <c r="C23" s="142">
        <v>100</v>
      </c>
      <c r="D23" s="143">
        <v>100</v>
      </c>
      <c r="E23" s="241" t="s">
        <v>7</v>
      </c>
    </row>
    <row r="27" spans="1:15">
      <c r="B27" s="18"/>
      <c r="C27" s="18"/>
      <c r="D27" s="18"/>
      <c r="E27" s="18"/>
    </row>
    <row r="30" spans="1:15">
      <c r="B30" s="7"/>
      <c r="C30" s="7"/>
      <c r="D30" s="7"/>
      <c r="E30" s="7"/>
    </row>
    <row r="31" spans="1:15">
      <c r="A31" s="7"/>
      <c r="B31" s="399"/>
      <c r="C31" s="396"/>
      <c r="D31" s="23"/>
      <c r="E31" s="23"/>
    </row>
    <row r="32" spans="1:15">
      <c r="A32" s="7"/>
      <c r="B32" s="396"/>
      <c r="C32" s="396"/>
      <c r="D32" s="23"/>
      <c r="E32" s="23"/>
    </row>
    <row r="33" spans="1:5">
      <c r="A33" s="7"/>
      <c r="B33" s="395"/>
      <c r="C33" s="112"/>
      <c r="D33" s="24"/>
      <c r="E33" s="24"/>
    </row>
    <row r="34" spans="1:5">
      <c r="A34" s="7"/>
      <c r="B34" s="396"/>
      <c r="C34" s="112"/>
      <c r="D34" s="24"/>
      <c r="E34" s="24"/>
    </row>
    <row r="35" spans="1:5">
      <c r="A35" s="7"/>
      <c r="B35" s="7"/>
      <c r="C35" s="7"/>
      <c r="D35" s="25"/>
      <c r="E35" s="25"/>
    </row>
    <row r="36" spans="1:5">
      <c r="B36" s="7"/>
      <c r="C36" s="7"/>
      <c r="D36" s="25"/>
      <c r="E36" s="25"/>
    </row>
  </sheetData>
  <mergeCells count="14">
    <mergeCell ref="A1:E1"/>
    <mergeCell ref="A2:E2"/>
    <mergeCell ref="A15:E15"/>
    <mergeCell ref="E4:E6"/>
    <mergeCell ref="B33:B34"/>
    <mergeCell ref="A18:A20"/>
    <mergeCell ref="B31:C32"/>
    <mergeCell ref="A4:A6"/>
    <mergeCell ref="E18:E20"/>
    <mergeCell ref="A16:E16"/>
    <mergeCell ref="A13:B13"/>
    <mergeCell ref="A12:B12"/>
    <mergeCell ref="C12:E12"/>
    <mergeCell ref="C13:E13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9" orientation="portrait" useFirstPageNumber="1" r:id="rId1"/>
  <headerFooter>
    <oddHeader>&amp;L&amp;8PCBS: Domestic and Outbound Tourism Survey, 2018&amp;R&amp;"Simplified Arabic,Regular"&amp;8&amp;K00+000ش&amp;K01+000PCBS: مسح السياحة المحلية والخارجية، 2018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25"/>
  <sheetViews>
    <sheetView rightToLeft="1" view="pageBreakPreview" topLeftCell="A4" zoomScaleNormal="100" zoomScaleSheetLayoutView="100" workbookViewId="0">
      <selection sqref="A1:E1"/>
    </sheetView>
  </sheetViews>
  <sheetFormatPr defaultRowHeight="14.25"/>
  <cols>
    <col min="1" max="1" width="9.875" customWidth="1"/>
    <col min="2" max="3" width="13.25" customWidth="1"/>
    <col min="4" max="4" width="14.25" customWidth="1"/>
    <col min="5" max="5" width="15.625" customWidth="1"/>
    <col min="6" max="6" width="9" customWidth="1"/>
    <col min="7" max="7" width="9" style="18"/>
  </cols>
  <sheetData>
    <row r="1" spans="1:7" ht="21.75" customHeight="1">
      <c r="A1" s="321" t="s">
        <v>203</v>
      </c>
      <c r="B1" s="322"/>
      <c r="C1" s="322"/>
      <c r="D1" s="322"/>
      <c r="E1" s="322"/>
    </row>
    <row r="2" spans="1:7" s="4" customFormat="1" ht="30" customHeight="1">
      <c r="A2" s="320" t="s">
        <v>234</v>
      </c>
      <c r="B2" s="320"/>
      <c r="C2" s="320"/>
      <c r="D2" s="320"/>
      <c r="E2" s="320"/>
      <c r="G2" s="208"/>
    </row>
    <row r="3" spans="1:7" s="1" customFormat="1" ht="6" customHeight="1">
      <c r="A3" s="3"/>
      <c r="B3" s="3"/>
      <c r="C3" s="3"/>
      <c r="D3" s="3"/>
      <c r="E3" s="3"/>
      <c r="G3" s="209"/>
    </row>
    <row r="4" spans="1:7" ht="14.25" customHeight="1">
      <c r="A4" s="351" t="s">
        <v>66</v>
      </c>
      <c r="B4" s="192" t="s">
        <v>0</v>
      </c>
      <c r="C4" s="118"/>
      <c r="D4" s="187" t="s">
        <v>1</v>
      </c>
      <c r="E4" s="354" t="s">
        <v>156</v>
      </c>
    </row>
    <row r="5" spans="1:7" ht="20.25">
      <c r="A5" s="352"/>
      <c r="B5" s="161" t="s">
        <v>140</v>
      </c>
      <c r="C5" s="161" t="s">
        <v>2</v>
      </c>
      <c r="D5" s="161" t="s">
        <v>3</v>
      </c>
      <c r="E5" s="355"/>
    </row>
    <row r="6" spans="1:7" ht="20.25" customHeight="1">
      <c r="A6" s="353"/>
      <c r="B6" s="120" t="s">
        <v>141</v>
      </c>
      <c r="C6" s="121" t="s">
        <v>4</v>
      </c>
      <c r="D6" s="104" t="s">
        <v>5</v>
      </c>
      <c r="E6" s="356"/>
    </row>
    <row r="7" spans="1:7" ht="18" customHeight="1">
      <c r="A7" s="269">
        <v>1</v>
      </c>
      <c r="B7" s="125">
        <v>78.099999999999994</v>
      </c>
      <c r="C7" s="75">
        <v>77</v>
      </c>
      <c r="D7" s="75">
        <v>86.999769604935238</v>
      </c>
      <c r="E7" s="222">
        <v>1</v>
      </c>
    </row>
    <row r="8" spans="1:7" ht="18" customHeight="1">
      <c r="A8" s="270">
        <v>2</v>
      </c>
      <c r="B8" s="77">
        <v>12.9</v>
      </c>
      <c r="C8" s="78">
        <v>13.468964171101538</v>
      </c>
      <c r="D8" s="78">
        <v>7.9595795865968721</v>
      </c>
      <c r="E8" s="223">
        <v>2</v>
      </c>
    </row>
    <row r="9" spans="1:7" ht="18" customHeight="1">
      <c r="A9" s="271" t="s">
        <v>11</v>
      </c>
      <c r="B9" s="77">
        <v>9</v>
      </c>
      <c r="C9" s="78">
        <v>9.4680261997127673</v>
      </c>
      <c r="D9" s="78">
        <v>5.0406508084678876</v>
      </c>
      <c r="E9" s="224" t="s">
        <v>11</v>
      </c>
    </row>
    <row r="10" spans="1:7" ht="18" customHeight="1">
      <c r="A10" s="168" t="s">
        <v>195</v>
      </c>
      <c r="B10" s="72">
        <v>100</v>
      </c>
      <c r="C10" s="72">
        <v>100</v>
      </c>
      <c r="D10" s="72">
        <v>100</v>
      </c>
      <c r="E10" s="225" t="s">
        <v>7</v>
      </c>
    </row>
    <row r="11" spans="1:7" ht="16.5" customHeight="1">
      <c r="A11" s="300"/>
      <c r="B11" s="92"/>
      <c r="C11" s="92"/>
      <c r="D11" s="92"/>
      <c r="E11" s="301"/>
    </row>
    <row r="12" spans="1:7" ht="23.25" customHeight="1">
      <c r="A12" s="321" t="s">
        <v>204</v>
      </c>
      <c r="B12" s="322"/>
      <c r="C12" s="322"/>
      <c r="D12" s="322"/>
      <c r="E12" s="322"/>
    </row>
    <row r="13" spans="1:7" ht="30.75" customHeight="1">
      <c r="A13" s="320" t="s">
        <v>235</v>
      </c>
      <c r="B13" s="320"/>
      <c r="C13" s="320"/>
      <c r="D13" s="320"/>
      <c r="E13" s="320"/>
    </row>
    <row r="14" spans="1:7" s="1" customFormat="1" ht="8.1" customHeight="1">
      <c r="A14" s="3"/>
      <c r="B14" s="3"/>
      <c r="C14" s="3"/>
      <c r="D14" s="3"/>
      <c r="E14" s="3"/>
      <c r="G14" s="209"/>
    </row>
    <row r="15" spans="1:7" ht="20.25">
      <c r="A15" s="400" t="s">
        <v>67</v>
      </c>
      <c r="B15" s="186" t="s">
        <v>0</v>
      </c>
      <c r="C15" s="119"/>
      <c r="D15" s="119" t="s">
        <v>1</v>
      </c>
      <c r="E15" s="354" t="s">
        <v>170</v>
      </c>
    </row>
    <row r="16" spans="1:7" ht="20.25">
      <c r="A16" s="364"/>
      <c r="B16" s="161" t="s">
        <v>140</v>
      </c>
      <c r="C16" s="161" t="s">
        <v>2</v>
      </c>
      <c r="D16" s="161" t="s">
        <v>3</v>
      </c>
      <c r="E16" s="355"/>
    </row>
    <row r="17" spans="1:5" ht="24.75" customHeight="1">
      <c r="A17" s="405"/>
      <c r="B17" s="120" t="s">
        <v>141</v>
      </c>
      <c r="C17" s="205" t="s">
        <v>4</v>
      </c>
      <c r="D17" s="205" t="s">
        <v>5</v>
      </c>
      <c r="E17" s="356"/>
    </row>
    <row r="18" spans="1:5" ht="15.75" customHeight="1">
      <c r="A18" s="198" t="s">
        <v>99</v>
      </c>
      <c r="B18" s="136">
        <v>38.420006604796399</v>
      </c>
      <c r="C18" s="137">
        <v>42.178533125145357</v>
      </c>
      <c r="D18" s="138">
        <v>3.8342649691866764</v>
      </c>
      <c r="E18" s="124" t="s">
        <v>68</v>
      </c>
    </row>
    <row r="19" spans="1:5" ht="15.75" customHeight="1">
      <c r="A19" s="314" t="s">
        <v>274</v>
      </c>
      <c r="B19" s="131">
        <v>21.292292103751993</v>
      </c>
      <c r="C19" s="139">
        <v>22.960653539679697</v>
      </c>
      <c r="D19" s="140">
        <v>5.9401275612351494</v>
      </c>
      <c r="E19" s="113" t="s">
        <v>275</v>
      </c>
    </row>
    <row r="20" spans="1:5" ht="15.75" customHeight="1">
      <c r="A20" s="195" t="s">
        <v>171</v>
      </c>
      <c r="B20" s="131">
        <v>14.456132180981552</v>
      </c>
      <c r="C20" s="139">
        <v>14.669419120348772</v>
      </c>
      <c r="D20" s="140" t="s">
        <v>209</v>
      </c>
      <c r="E20" s="124" t="s">
        <v>172</v>
      </c>
    </row>
    <row r="21" spans="1:5" ht="15.75" customHeight="1">
      <c r="A21" s="195" t="s">
        <v>173</v>
      </c>
      <c r="B21" s="131">
        <v>8.8159288295180946</v>
      </c>
      <c r="C21" s="139">
        <v>8.7769242522966184</v>
      </c>
      <c r="D21" s="140">
        <v>9.1748466722112347</v>
      </c>
      <c r="E21" s="124" t="s">
        <v>174</v>
      </c>
    </row>
    <row r="22" spans="1:5" ht="15.75" customHeight="1">
      <c r="A22" s="195" t="s">
        <v>100</v>
      </c>
      <c r="B22" s="131">
        <v>7.195980674368851</v>
      </c>
      <c r="C22" s="139">
        <v>2.0853917894882441</v>
      </c>
      <c r="D22" s="266" t="s">
        <v>210</v>
      </c>
      <c r="E22" s="124" t="s">
        <v>139</v>
      </c>
    </row>
    <row r="23" spans="1:5" ht="15.75" customHeight="1">
      <c r="A23" s="195" t="s">
        <v>184</v>
      </c>
      <c r="B23" s="131">
        <v>9.8196596065831017</v>
      </c>
      <c r="C23" s="139">
        <v>9.329078173041303</v>
      </c>
      <c r="D23" s="140">
        <v>14.333961320256869</v>
      </c>
      <c r="E23" s="113" t="s">
        <v>175</v>
      </c>
    </row>
    <row r="24" spans="1:5" ht="17.25" customHeight="1">
      <c r="A24" s="196" t="s">
        <v>87</v>
      </c>
      <c r="B24" s="141">
        <v>100</v>
      </c>
      <c r="C24" s="142">
        <v>100</v>
      </c>
      <c r="D24" s="143">
        <v>100</v>
      </c>
      <c r="E24" s="144" t="s">
        <v>14</v>
      </c>
    </row>
    <row r="25" spans="1:5" ht="14.25" customHeight="1">
      <c r="A25" s="406" t="s">
        <v>223</v>
      </c>
      <c r="B25" s="406"/>
      <c r="C25" s="406"/>
      <c r="D25" s="404" t="s">
        <v>224</v>
      </c>
      <c r="E25" s="404"/>
    </row>
  </sheetData>
  <mergeCells count="10">
    <mergeCell ref="D25:E25"/>
    <mergeCell ref="A1:E1"/>
    <mergeCell ref="A2:E2"/>
    <mergeCell ref="A15:A17"/>
    <mergeCell ref="E15:E17"/>
    <mergeCell ref="A12:E12"/>
    <mergeCell ref="A13:E13"/>
    <mergeCell ref="A4:A6"/>
    <mergeCell ref="E4:E6"/>
    <mergeCell ref="A25:C2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0" orientation="portrait" useFirstPageNumber="1" r:id="rId1"/>
  <headerFooter>
    <oddHeader>&amp;L&amp;8PCBS: Domestic and Outbound Tourism Survey, 2018&amp;R&amp;"Simplified Arabic,Regular"&amp;8&amp;K00+000ش&amp;K01+000PCBS: مسح السياحة المحلية والخارجية، 2018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29"/>
  <sheetViews>
    <sheetView rightToLeft="1" view="pageBreakPreview" topLeftCell="A4" zoomScaleNormal="100" zoomScaleSheetLayoutView="100" workbookViewId="0">
      <selection sqref="A1:E1"/>
    </sheetView>
  </sheetViews>
  <sheetFormatPr defaultRowHeight="14.25"/>
  <cols>
    <col min="1" max="1" width="16.5" customWidth="1"/>
    <col min="2" max="2" width="12.625" customWidth="1"/>
    <col min="3" max="3" width="13.375" customWidth="1"/>
    <col min="4" max="4" width="12.25" customWidth="1"/>
    <col min="5" max="5" width="24.75" customWidth="1"/>
  </cols>
  <sheetData>
    <row r="1" spans="1:9" ht="19.5" customHeight="1">
      <c r="A1" s="407" t="s">
        <v>196</v>
      </c>
      <c r="B1" s="408"/>
      <c r="C1" s="408"/>
      <c r="D1" s="408"/>
      <c r="E1" s="408"/>
    </row>
    <row r="2" spans="1:9" ht="37.5" customHeight="1">
      <c r="A2" s="409" t="s">
        <v>236</v>
      </c>
      <c r="B2" s="410"/>
      <c r="C2" s="410"/>
      <c r="D2" s="410"/>
      <c r="E2" s="410"/>
    </row>
    <row r="3" spans="1:9" s="4" customFormat="1" ht="5.0999999999999996" customHeight="1">
      <c r="A3" s="362" t="s">
        <v>88</v>
      </c>
      <c r="B3" s="412"/>
      <c r="C3" s="412"/>
      <c r="D3" s="412"/>
      <c r="E3" s="412"/>
    </row>
    <row r="4" spans="1:9" ht="20.25">
      <c r="A4" s="351" t="s">
        <v>251</v>
      </c>
      <c r="B4" s="186" t="s">
        <v>0</v>
      </c>
      <c r="C4" s="48"/>
      <c r="D4" s="200" t="s">
        <v>1</v>
      </c>
      <c r="E4" s="357" t="s">
        <v>250</v>
      </c>
    </row>
    <row r="5" spans="1:9" ht="17.25" customHeight="1">
      <c r="A5" s="364"/>
      <c r="B5" s="163" t="s">
        <v>140</v>
      </c>
      <c r="C5" s="163" t="s">
        <v>2</v>
      </c>
      <c r="D5" s="283" t="s">
        <v>3</v>
      </c>
      <c r="E5" s="413"/>
    </row>
    <row r="6" spans="1:9" ht="17.25" customHeight="1">
      <c r="A6" s="364"/>
      <c r="B6" s="226" t="s">
        <v>141</v>
      </c>
      <c r="C6" s="227" t="s">
        <v>4</v>
      </c>
      <c r="D6" s="285" t="s">
        <v>5</v>
      </c>
      <c r="E6" s="414"/>
    </row>
    <row r="7" spans="1:9" s="244" customFormat="1" ht="18" customHeight="1">
      <c r="A7" s="315">
        <v>0</v>
      </c>
      <c r="B7" s="316">
        <v>0.11</v>
      </c>
      <c r="C7" s="246">
        <v>0.1</v>
      </c>
      <c r="D7" s="247">
        <v>0</v>
      </c>
      <c r="E7" s="245">
        <v>0</v>
      </c>
    </row>
    <row r="8" spans="1:9" s="244" customFormat="1" ht="18" customHeight="1">
      <c r="A8" s="318">
        <v>1</v>
      </c>
      <c r="B8" s="317">
        <v>49.5</v>
      </c>
      <c r="C8" s="248">
        <v>48</v>
      </c>
      <c r="D8" s="267" t="s">
        <v>211</v>
      </c>
      <c r="E8" s="245">
        <v>1</v>
      </c>
    </row>
    <row r="9" spans="1:9" s="244" customFormat="1" ht="18" customHeight="1">
      <c r="A9" s="318">
        <v>2</v>
      </c>
      <c r="B9" s="317">
        <v>29.4</v>
      </c>
      <c r="C9" s="248">
        <v>30</v>
      </c>
      <c r="D9" s="267" t="s">
        <v>212</v>
      </c>
      <c r="E9" s="245">
        <v>2</v>
      </c>
    </row>
    <row r="10" spans="1:9" s="244" customFormat="1" ht="18" customHeight="1">
      <c r="A10" s="318">
        <v>3</v>
      </c>
      <c r="B10" s="317">
        <v>9.1</v>
      </c>
      <c r="C10" s="248">
        <v>9.6</v>
      </c>
      <c r="D10" s="267" t="s">
        <v>213</v>
      </c>
      <c r="E10" s="245">
        <v>3</v>
      </c>
    </row>
    <row r="11" spans="1:9" s="244" customFormat="1" ht="18" customHeight="1">
      <c r="A11" s="194" t="s">
        <v>26</v>
      </c>
      <c r="B11" s="317">
        <v>11.9</v>
      </c>
      <c r="C11" s="248">
        <v>12.3</v>
      </c>
      <c r="D11" s="290">
        <v>8.1999999999999993</v>
      </c>
      <c r="E11" s="289" t="s">
        <v>26</v>
      </c>
    </row>
    <row r="12" spans="1:9" s="244" customFormat="1" ht="18" customHeight="1">
      <c r="A12" s="319" t="s">
        <v>24</v>
      </c>
      <c r="B12" s="242">
        <f>SUM(B7:B11)</f>
        <v>100.00999999999999</v>
      </c>
      <c r="C12" s="242">
        <v>100</v>
      </c>
      <c r="D12" s="243">
        <v>100</v>
      </c>
      <c r="E12" s="233" t="s">
        <v>14</v>
      </c>
    </row>
    <row r="13" spans="1:9" s="244" customFormat="1" ht="18" customHeight="1">
      <c r="A13" s="349" t="s">
        <v>223</v>
      </c>
      <c r="B13" s="349"/>
      <c r="C13" s="403" t="s">
        <v>224</v>
      </c>
      <c r="D13" s="403"/>
      <c r="E13" s="403"/>
    </row>
    <row r="14" spans="1:9" ht="13.5" customHeight="1">
      <c r="A14" s="349" t="s">
        <v>253</v>
      </c>
      <c r="B14" s="349"/>
      <c r="C14" s="116"/>
      <c r="D14" s="403" t="s">
        <v>252</v>
      </c>
      <c r="E14" s="403"/>
      <c r="I14" s="18"/>
    </row>
    <row r="15" spans="1:9" ht="6.75" customHeight="1">
      <c r="A15" s="282"/>
      <c r="B15" s="282"/>
      <c r="C15" s="116"/>
      <c r="D15" s="288"/>
      <c r="E15" s="288"/>
    </row>
    <row r="16" spans="1:9" ht="20.25" customHeight="1">
      <c r="A16" s="321" t="s">
        <v>205</v>
      </c>
      <c r="B16" s="322"/>
      <c r="C16" s="322"/>
      <c r="D16" s="322"/>
      <c r="E16" s="322"/>
    </row>
    <row r="17" spans="1:7" s="1" customFormat="1" ht="31.5" customHeight="1">
      <c r="A17" s="409" t="s">
        <v>237</v>
      </c>
      <c r="B17" s="410"/>
      <c r="C17" s="410"/>
      <c r="D17" s="410"/>
      <c r="E17" s="410"/>
    </row>
    <row r="18" spans="1:7" ht="6" customHeight="1">
      <c r="A18" s="3"/>
      <c r="B18" s="60"/>
      <c r="C18" s="60"/>
      <c r="D18" s="60"/>
      <c r="E18" s="60"/>
    </row>
    <row r="19" spans="1:7" ht="15.95" customHeight="1">
      <c r="A19" s="363" t="s">
        <v>69</v>
      </c>
      <c r="B19" s="186" t="s">
        <v>0</v>
      </c>
      <c r="C19" s="166"/>
      <c r="D19" s="165" t="s">
        <v>1</v>
      </c>
      <c r="E19" s="411" t="s">
        <v>70</v>
      </c>
    </row>
    <row r="20" spans="1:7" ht="15.95" customHeight="1">
      <c r="A20" s="364"/>
      <c r="B20" s="164" t="s">
        <v>140</v>
      </c>
      <c r="C20" s="164" t="s">
        <v>2</v>
      </c>
      <c r="D20" s="284" t="s">
        <v>3</v>
      </c>
      <c r="E20" s="355"/>
    </row>
    <row r="21" spans="1:7" s="67" customFormat="1" ht="17.100000000000001" customHeight="1">
      <c r="A21" s="405"/>
      <c r="B21" s="154" t="s">
        <v>141</v>
      </c>
      <c r="C21" s="155" t="s">
        <v>4</v>
      </c>
      <c r="D21" s="286" t="s">
        <v>5</v>
      </c>
      <c r="E21" s="356"/>
    </row>
    <row r="22" spans="1:7" s="67" customFormat="1" ht="18" customHeight="1">
      <c r="A22" s="193" t="s">
        <v>71</v>
      </c>
      <c r="B22" s="101">
        <v>36.799999999999997</v>
      </c>
      <c r="C22" s="83">
        <v>40.799999999999997</v>
      </c>
      <c r="D22" s="83">
        <v>0</v>
      </c>
      <c r="E22" s="56" t="s">
        <v>244</v>
      </c>
    </row>
    <row r="23" spans="1:7" s="67" customFormat="1" ht="18" customHeight="1">
      <c r="A23" s="194" t="s">
        <v>72</v>
      </c>
      <c r="B23" s="101">
        <v>33.5</v>
      </c>
      <c r="C23" s="83">
        <v>34.4</v>
      </c>
      <c r="D23" s="268" t="s">
        <v>214</v>
      </c>
      <c r="E23" s="57" t="s">
        <v>243</v>
      </c>
    </row>
    <row r="24" spans="1:7" s="67" customFormat="1" ht="18" customHeight="1">
      <c r="A24" s="194" t="s">
        <v>98</v>
      </c>
      <c r="B24" s="101">
        <v>14.1</v>
      </c>
      <c r="C24" s="83">
        <v>14.4</v>
      </c>
      <c r="D24" s="83" t="s">
        <v>215</v>
      </c>
      <c r="E24" s="57" t="s">
        <v>245</v>
      </c>
      <c r="F24" s="145"/>
      <c r="G24" s="145"/>
    </row>
    <row r="25" spans="1:7" ht="24">
      <c r="A25" s="194" t="s">
        <v>180</v>
      </c>
      <c r="B25" s="101">
        <v>5.6</v>
      </c>
      <c r="C25" s="83">
        <v>5.6</v>
      </c>
      <c r="D25" s="83" t="s">
        <v>216</v>
      </c>
      <c r="E25" s="57" t="s">
        <v>246</v>
      </c>
    </row>
    <row r="26" spans="1:7" ht="18" customHeight="1">
      <c r="A26" s="201" t="s">
        <v>176</v>
      </c>
      <c r="B26" s="101">
        <v>7.7</v>
      </c>
      <c r="C26" s="83">
        <v>4.2</v>
      </c>
      <c r="D26" s="83">
        <v>40.4</v>
      </c>
      <c r="E26" s="50" t="s">
        <v>276</v>
      </c>
    </row>
    <row r="27" spans="1:7" ht="18" customHeight="1">
      <c r="A27" s="201" t="s">
        <v>177</v>
      </c>
      <c r="B27" s="101">
        <v>2.2999999999999998</v>
      </c>
      <c r="C27" s="83">
        <v>0.6</v>
      </c>
      <c r="D27" s="83" t="s">
        <v>217</v>
      </c>
      <c r="E27" s="50" t="s">
        <v>179</v>
      </c>
    </row>
    <row r="28" spans="1:7" ht="18" customHeight="1">
      <c r="A28" s="199" t="s">
        <v>24</v>
      </c>
      <c r="B28" s="84">
        <f>SUM(B22:B27)</f>
        <v>99.999999999999986</v>
      </c>
      <c r="C28" s="85">
        <f>SUM(C22:C27)</f>
        <v>99.999999999999986</v>
      </c>
      <c r="D28" s="117">
        <v>100</v>
      </c>
      <c r="E28" s="162" t="s">
        <v>14</v>
      </c>
    </row>
    <row r="29" spans="1:7" ht="15.75" customHeight="1">
      <c r="A29" s="280" t="s">
        <v>223</v>
      </c>
      <c r="B29" s="265"/>
      <c r="C29" s="404" t="s">
        <v>224</v>
      </c>
      <c r="D29" s="404"/>
      <c r="E29" s="404"/>
    </row>
  </sheetData>
  <mergeCells count="14">
    <mergeCell ref="C29:E29"/>
    <mergeCell ref="A1:E1"/>
    <mergeCell ref="A2:E2"/>
    <mergeCell ref="A19:A21"/>
    <mergeCell ref="E19:E21"/>
    <mergeCell ref="A16:E16"/>
    <mergeCell ref="A14:B14"/>
    <mergeCell ref="A3:E3"/>
    <mergeCell ref="A4:A6"/>
    <mergeCell ref="E4:E6"/>
    <mergeCell ref="D14:E14"/>
    <mergeCell ref="A17:E17"/>
    <mergeCell ref="A13:B13"/>
    <mergeCell ref="C13:E13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1" orientation="portrait" useFirstPageNumber="1" r:id="rId1"/>
  <headerFooter>
    <oddHeader>&amp;L&amp;8PCBS: Domestic and Outbound Tourism Survey, 2018&amp;R&amp;"Simplified Arabic,Regular"&amp;8&amp;K00+000ش&amp;K01+000PCBS: مسح السياحة المحلية والخارجية، 2018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24"/>
  <sheetViews>
    <sheetView rightToLeft="1" tabSelected="1" view="pageBreakPreview" topLeftCell="A4" zoomScaleNormal="100" zoomScaleSheetLayoutView="100" workbookViewId="0">
      <selection activeCell="A13" sqref="A13:E13"/>
    </sheetView>
  </sheetViews>
  <sheetFormatPr defaultRowHeight="14.25"/>
  <cols>
    <col min="1" max="1" width="14" customWidth="1"/>
    <col min="2" max="2" width="14.125" customWidth="1"/>
    <col min="3" max="3" width="14.875" customWidth="1"/>
    <col min="4" max="4" width="15.25" customWidth="1"/>
    <col min="5" max="5" width="21.25" bestFit="1" customWidth="1"/>
  </cols>
  <sheetData>
    <row r="1" spans="1:5" ht="23.25" customHeight="1">
      <c r="A1" s="422" t="s">
        <v>206</v>
      </c>
      <c r="B1" s="423"/>
      <c r="C1" s="423"/>
      <c r="D1" s="423"/>
      <c r="E1" s="423"/>
    </row>
    <row r="2" spans="1:5" ht="36.75" customHeight="1">
      <c r="A2" s="320" t="s">
        <v>238</v>
      </c>
      <c r="B2" s="419"/>
      <c r="C2" s="419"/>
      <c r="D2" s="419"/>
      <c r="E2" s="419"/>
    </row>
    <row r="3" spans="1:5" s="1" customFormat="1" ht="5.0999999999999996" customHeight="1">
      <c r="A3" s="3"/>
      <c r="B3" s="3"/>
      <c r="C3" s="3"/>
      <c r="D3" s="3"/>
      <c r="E3" s="3"/>
    </row>
    <row r="4" spans="1:5" ht="20.25">
      <c r="A4" s="424" t="s">
        <v>73</v>
      </c>
      <c r="B4" s="230" t="s">
        <v>0</v>
      </c>
      <c r="C4" s="149"/>
      <c r="D4" s="231" t="s">
        <v>1</v>
      </c>
      <c r="E4" s="425" t="s">
        <v>169</v>
      </c>
    </row>
    <row r="5" spans="1:5" ht="20.25">
      <c r="A5" s="417"/>
      <c r="B5" s="229" t="s">
        <v>140</v>
      </c>
      <c r="C5" s="229" t="s">
        <v>2</v>
      </c>
      <c r="D5" s="229" t="s">
        <v>3</v>
      </c>
      <c r="E5" s="418"/>
    </row>
    <row r="6" spans="1:5" ht="16.5" customHeight="1">
      <c r="A6" s="417"/>
      <c r="B6" s="146" t="s">
        <v>141</v>
      </c>
      <c r="C6" s="148" t="s">
        <v>4</v>
      </c>
      <c r="D6" s="150" t="s">
        <v>5</v>
      </c>
      <c r="E6" s="418"/>
    </row>
    <row r="7" spans="1:5" ht="18" customHeight="1">
      <c r="A7" s="304" t="s">
        <v>74</v>
      </c>
      <c r="B7" s="74">
        <v>60.793438329529572</v>
      </c>
      <c r="C7" s="75">
        <v>58.3</v>
      </c>
      <c r="D7" s="81">
        <v>84.219662660003607</v>
      </c>
      <c r="E7" s="56" t="s">
        <v>75</v>
      </c>
    </row>
    <row r="8" spans="1:5" ht="18" customHeight="1">
      <c r="A8" s="21" t="s">
        <v>143</v>
      </c>
      <c r="B8" s="76">
        <v>30.597913810901538</v>
      </c>
      <c r="C8" s="78">
        <v>32.437479974264733</v>
      </c>
      <c r="D8" s="82">
        <v>13.670333360629186</v>
      </c>
      <c r="E8" s="111" t="s">
        <v>248</v>
      </c>
    </row>
    <row r="9" spans="1:5" ht="18" customHeight="1">
      <c r="A9" s="305" t="s">
        <v>183</v>
      </c>
      <c r="B9" s="76">
        <v>8.6086478595688281</v>
      </c>
      <c r="C9" s="78">
        <v>9.314873148226301</v>
      </c>
      <c r="D9" s="82">
        <v>2.1100039793672201</v>
      </c>
      <c r="E9" s="57" t="s">
        <v>179</v>
      </c>
    </row>
    <row r="10" spans="1:5" ht="18" customHeight="1">
      <c r="A10" s="306" t="s">
        <v>24</v>
      </c>
      <c r="B10" s="71">
        <v>100</v>
      </c>
      <c r="C10" s="72">
        <v>100</v>
      </c>
      <c r="D10" s="73">
        <v>100</v>
      </c>
      <c r="E10" s="153" t="s">
        <v>14</v>
      </c>
    </row>
    <row r="11" spans="1:5" ht="18" customHeight="1">
      <c r="A11" s="309"/>
      <c r="B11" s="92"/>
      <c r="C11" s="92"/>
      <c r="D11" s="92"/>
      <c r="E11" s="310"/>
    </row>
    <row r="12" spans="1:5" ht="23.25">
      <c r="A12" s="422" t="s">
        <v>207</v>
      </c>
      <c r="B12" s="423"/>
      <c r="C12" s="423"/>
      <c r="D12" s="423"/>
      <c r="E12" s="423"/>
    </row>
    <row r="13" spans="1:5" ht="30.75" customHeight="1">
      <c r="A13" s="320" t="s">
        <v>278</v>
      </c>
      <c r="B13" s="419"/>
      <c r="C13" s="419"/>
      <c r="D13" s="419"/>
      <c r="E13" s="419"/>
    </row>
    <row r="14" spans="1:5" ht="15.75" customHeight="1">
      <c r="A14" s="17" t="s">
        <v>185</v>
      </c>
      <c r="B14" s="12"/>
      <c r="C14" s="12"/>
      <c r="D14" s="11"/>
      <c r="E14" s="97" t="s">
        <v>144</v>
      </c>
    </row>
    <row r="15" spans="1:5" ht="20.25">
      <c r="A15" s="353" t="s">
        <v>27</v>
      </c>
      <c r="B15" s="186" t="s">
        <v>0</v>
      </c>
      <c r="C15" s="149"/>
      <c r="D15" s="187" t="s">
        <v>1</v>
      </c>
      <c r="E15" s="418" t="s">
        <v>28</v>
      </c>
    </row>
    <row r="16" spans="1:5" ht="20.25">
      <c r="A16" s="417"/>
      <c r="B16" s="161" t="s">
        <v>138</v>
      </c>
      <c r="C16" s="161" t="s">
        <v>2</v>
      </c>
      <c r="D16" s="161" t="s">
        <v>3</v>
      </c>
      <c r="E16" s="418"/>
    </row>
    <row r="17" spans="1:5" ht="16.5" customHeight="1">
      <c r="A17" s="417"/>
      <c r="B17" s="147" t="s">
        <v>96</v>
      </c>
      <c r="C17" s="147" t="s">
        <v>4</v>
      </c>
      <c r="D17" s="151" t="s">
        <v>5</v>
      </c>
      <c r="E17" s="354"/>
    </row>
    <row r="18" spans="1:5" ht="18" customHeight="1">
      <c r="A18" s="171" t="s">
        <v>29</v>
      </c>
      <c r="B18" s="292">
        <v>150</v>
      </c>
      <c r="C18" s="293">
        <v>139.69999999999999</v>
      </c>
      <c r="D18" s="313" t="s">
        <v>265</v>
      </c>
      <c r="E18" s="307" t="s">
        <v>30</v>
      </c>
    </row>
    <row r="19" spans="1:5" ht="18" customHeight="1">
      <c r="A19" s="26" t="s">
        <v>76</v>
      </c>
      <c r="B19" s="294">
        <v>302.10000000000002</v>
      </c>
      <c r="C19" s="295">
        <v>298.39999999999998</v>
      </c>
      <c r="D19" s="311" t="s">
        <v>266</v>
      </c>
      <c r="E19" s="236" t="s">
        <v>77</v>
      </c>
    </row>
    <row r="20" spans="1:5" ht="18" customHeight="1">
      <c r="A20" s="26" t="s">
        <v>182</v>
      </c>
      <c r="B20" s="294">
        <v>219</v>
      </c>
      <c r="C20" s="295">
        <v>199.5</v>
      </c>
      <c r="D20" s="311" t="s">
        <v>267</v>
      </c>
      <c r="E20" s="236" t="s">
        <v>186</v>
      </c>
    </row>
    <row r="21" spans="1:5" ht="18" customHeight="1">
      <c r="A21" s="291" t="s">
        <v>240</v>
      </c>
      <c r="B21" s="294">
        <v>608.6</v>
      </c>
      <c r="C21" s="295">
        <v>525.6</v>
      </c>
      <c r="D21" s="312">
        <v>1372.3</v>
      </c>
      <c r="E21" s="236" t="s">
        <v>179</v>
      </c>
    </row>
    <row r="22" spans="1:5" ht="18" customHeight="1">
      <c r="A22" s="172" t="s">
        <v>190</v>
      </c>
      <c r="B22" s="296">
        <f>SUM(B18:B21)</f>
        <v>1279.7</v>
      </c>
      <c r="C22" s="297">
        <v>1163.1761475716237</v>
      </c>
      <c r="D22" s="298">
        <v>2351.5609764996047</v>
      </c>
      <c r="E22" s="308" t="s">
        <v>192</v>
      </c>
    </row>
    <row r="23" spans="1:5" ht="18" customHeight="1">
      <c r="A23" s="420" t="s">
        <v>223</v>
      </c>
      <c r="B23" s="421"/>
      <c r="C23" s="403" t="s">
        <v>224</v>
      </c>
      <c r="D23" s="403"/>
      <c r="E23" s="404"/>
    </row>
    <row r="24" spans="1:5" ht="30.75" customHeight="1">
      <c r="A24" s="415" t="s">
        <v>271</v>
      </c>
      <c r="B24" s="415"/>
      <c r="C24" s="416" t="s">
        <v>239</v>
      </c>
      <c r="D24" s="416"/>
      <c r="E24" s="416"/>
    </row>
  </sheetData>
  <mergeCells count="12">
    <mergeCell ref="A1:E1"/>
    <mergeCell ref="A2:E2"/>
    <mergeCell ref="A4:A6"/>
    <mergeCell ref="E4:E6"/>
    <mergeCell ref="A12:E12"/>
    <mergeCell ref="A24:B24"/>
    <mergeCell ref="C24:E24"/>
    <mergeCell ref="A15:A17"/>
    <mergeCell ref="E15:E17"/>
    <mergeCell ref="A13:E13"/>
    <mergeCell ref="C23:E23"/>
    <mergeCell ref="A23:B23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2" orientation="portrait" useFirstPageNumber="1" r:id="rId1"/>
  <headerFooter>
    <oddHeader>&amp;L&amp;8PCBS: Domestic and Outbound Tourism Survey, 2018&amp;R&amp;"Simplified Arabic,Regular"&amp;8&amp;K00+000ش&amp;K01+000PCBS: مسح السياحة المحلية والخارجية، 2018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2.1</vt:lpstr>
      <vt:lpstr>4.3</vt:lpstr>
      <vt:lpstr>5.6</vt:lpstr>
      <vt:lpstr>7.8</vt:lpstr>
      <vt:lpstr>9.10</vt:lpstr>
      <vt:lpstr>11.12</vt:lpstr>
      <vt:lpstr>14.13</vt:lpstr>
      <vt:lpstr>15.16 </vt:lpstr>
      <vt:lpstr>Sheet2</vt:lpstr>
      <vt:lpstr>Sheet3</vt:lpstr>
      <vt:lpstr>'7.8'!OLE_LINK10</vt:lpstr>
      <vt:lpstr>'11.12'!Print_Area</vt:lpstr>
      <vt:lpstr>'14.13'!Print_Area</vt:lpstr>
      <vt:lpstr>'15.16 '!Print_Area</vt:lpstr>
      <vt:lpstr>'2.1'!Print_Area</vt:lpstr>
      <vt:lpstr>'4.3'!Print_Area</vt:lpstr>
      <vt:lpstr>'5.6'!Print_Area</vt:lpstr>
      <vt:lpstr>'7.8'!Print_Area</vt:lpstr>
      <vt:lpstr>'9.10'!Print_Area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ialrifai</dc:creator>
  <cp:lastModifiedBy>ialrifai</cp:lastModifiedBy>
  <cp:lastPrinted>2019-08-21T07:38:32Z</cp:lastPrinted>
  <dcterms:created xsi:type="dcterms:W3CDTF">2011-07-05T07:58:50Z</dcterms:created>
  <dcterms:modified xsi:type="dcterms:W3CDTF">2019-08-21T08:37:11Z</dcterms:modified>
</cp:coreProperties>
</file>