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2012" windowHeight="9468"/>
  </bookViews>
  <sheets>
    <sheet name="selected indiecator A" sheetId="11" r:id="rId1"/>
    <sheet name="Tab 2 A" sheetId="12" r:id="rId2"/>
    <sheet name="Tab 3 A" sheetId="13" r:id="rId3"/>
    <sheet name="Tab 4 A" sheetId="14" r:id="rId4"/>
    <sheet name="Tab 5 A" sheetId="15" r:id="rId5"/>
  </sheets>
  <externalReferences>
    <externalReference r:id="rId6"/>
  </externalReferences>
  <definedNames>
    <definedName name="_xlnm.Print_Area" localSheetId="0">'selected indiecator A'!$A$1:$F$19</definedName>
    <definedName name="_xlnm.Print_Area" localSheetId="1">'Tab 2 A'!$A$1:$P$14</definedName>
    <definedName name="_xlnm.Print_Area" localSheetId="2">'Tab 3 A'!$A$1:$P$14</definedName>
    <definedName name="_xlnm.Print_Area" localSheetId="3">'Tab 4 A'!$A$1:$F$14</definedName>
    <definedName name="_xlnm.Print_Area" localSheetId="4">'Tab 5 A'!$A$1:$P$12</definedName>
  </definedNames>
  <calcPr calcId="125725"/>
</workbook>
</file>

<file path=xl/calcChain.xml><?xml version="1.0" encoding="utf-8"?>
<calcChain xmlns="http://schemas.openxmlformats.org/spreadsheetml/2006/main">
  <c r="N12" i="13"/>
  <c r="N12" i="12"/>
  <c r="I12"/>
  <c r="D12"/>
  <c r="N11"/>
  <c r="I11"/>
  <c r="D11"/>
  <c r="N8"/>
  <c r="D8"/>
  <c r="N7"/>
  <c r="I7"/>
  <c r="D7"/>
  <c r="N6"/>
  <c r="I6"/>
  <c r="D6"/>
  <c r="N5"/>
  <c r="D5"/>
</calcChain>
</file>

<file path=xl/sharedStrings.xml><?xml version="1.0" encoding="utf-8"?>
<sst xmlns="http://schemas.openxmlformats.org/spreadsheetml/2006/main" count="92" uniqueCount="38">
  <si>
    <t>المجموع</t>
  </si>
  <si>
    <t>نفقات التسوق</t>
  </si>
  <si>
    <t>نفقات اخرى</t>
  </si>
  <si>
    <t>عدد ليالي المبيت للزوار الوافدين</t>
  </si>
  <si>
    <t>عدد ليالي المبيت للزوار المحليين في الفنادق</t>
  </si>
  <si>
    <t>عدد الزوار المحليين بدون مبيت (زوار اليوم الواحد)</t>
  </si>
  <si>
    <t>المؤشر</t>
  </si>
  <si>
    <t>القيمة</t>
  </si>
  <si>
    <t>خدمات الفنادق والاقامة</t>
  </si>
  <si>
    <t>خدمات تقديم الطعام والشراب</t>
  </si>
  <si>
    <t>خدمات نقل الركاب والاتصالات</t>
  </si>
  <si>
    <t>عدد الزوار الوافدين بدون مبيت (زوار اليوم الواحد)</t>
  </si>
  <si>
    <t>نفقات اخرى*</t>
  </si>
  <si>
    <t>الناتج المحلي الاجمالي بالاسعار الجارية (مليون دولار الامريكي)</t>
  </si>
  <si>
    <t>متوسط مدة الاقامة للزوار الوافدين في الفنادق المحلية (ليلة)</t>
  </si>
  <si>
    <t xml:space="preserve">-خدمات نقل الركاب </t>
  </si>
  <si>
    <t>-الاتصالات</t>
  </si>
  <si>
    <t>عدد الزوار الوافدين مع مبيت**</t>
  </si>
  <si>
    <t>** تشمل عدد الزوار الأجانب مع مبيت، عدد الزوار مع مبيت باستضافة أسر فلسطينية، وعدد الزوار مع مبيت في بيت ملك.</t>
  </si>
  <si>
    <t>القيمة بالالف دولار امريكي</t>
  </si>
  <si>
    <t>* أخرى: تشمل نفقات مكاتب السياحة والسفر والنفقات الترفيهيه.</t>
  </si>
  <si>
    <t>متوسط مدة الاقامة للزوار الوافدين باستضافة اسر وفي منازل الملكية الثانوية (ليلة)</t>
  </si>
  <si>
    <t>متوسط مدة الاقامة للزوار المحليين في الفنادق (ليلة)</t>
  </si>
  <si>
    <t>(-): تعني لا يوجد بيانات من المصدر وغير معلوم القيمة إن كانت صفر أو غير ذلك.</t>
  </si>
  <si>
    <t>نسبة مساهمة استهلاك السياحة الوافدة في فلسطين من الناتج المحلي الاجمالي بالاسعار الجارية (%)</t>
  </si>
  <si>
    <t>نسبة مساهمة استهلاك السياحة المحلية في فلسطين من الناتج المحلي الاجمالي بالاسعار الجارية (%)</t>
  </si>
  <si>
    <t>نسبة مساهمة استهلاك السياحة الداخلية في فلسطين من الناتج المحلي الاجمالي بالاسعار الجارية (%)</t>
  </si>
  <si>
    <t>نسبة مساهمة استهلاك السياحة الوطنية في فلسطين من الناتج المحلي الاجمالي بالاسعار الجارية (%)</t>
  </si>
  <si>
    <t>استهلاك مجموع الزوار</t>
  </si>
  <si>
    <t>استهلاك زوار اليوم الواحد</t>
  </si>
  <si>
    <t>استهلاك زوار مع مبيت</t>
  </si>
  <si>
    <t>بنود الاستهلاك</t>
  </si>
  <si>
    <t>مؤشرات مختارة لقطاع السياحة في فلسطين للأعوام 2009- 2017</t>
  </si>
  <si>
    <t xml:space="preserve"> استهلاك السياحة الوافدة لفلسطين حسب بنود الاستهلاك وفئات الزوار للأعوام 2009-2017</t>
  </si>
  <si>
    <t>-</t>
  </si>
  <si>
    <t>استهلاك السياحة المحلية في فلسطين حسب بنود الاستهلاك وفئات الزوار للأعوام 2009- 2017</t>
  </si>
  <si>
    <t xml:space="preserve"> استهلاك السياحة الخارجية للفلسطينيين حسب بنود الاستهلاك للأعوام 2009- 2017</t>
  </si>
  <si>
    <t xml:space="preserve"> استهلاك السياحة الداخلية لفلسطين حسب بنود الاستهلاك وفئات الزوار للأعوام 2009-2017</t>
  </si>
</sst>
</file>

<file path=xl/styles.xml><?xml version="1.0" encoding="utf-8"?>
<styleSheet xmlns="http://schemas.openxmlformats.org/spreadsheetml/2006/main">
  <numFmts count="8">
    <numFmt numFmtId="43" formatCode="_-* #,##0.00_-;_-* #,##0.00\-;_-* &quot;-&quot;??_-;_-@_-"/>
    <numFmt numFmtId="164" formatCode="0.0"/>
    <numFmt numFmtId="165" formatCode="_-* #,##0.0_-;_-* #,##0.0\-;_-* &quot;-&quot;??_-;_-@_-"/>
    <numFmt numFmtId="166" formatCode="_-* #,##0.0_-;_-* #,##0.0\-;_-* &quot;-&quot;?_-;_-@_-"/>
    <numFmt numFmtId="167" formatCode="_-* #,##0_-;_-* #,##0\-;_-* &quot;-&quot;??_-;_-@_-"/>
    <numFmt numFmtId="168" formatCode="0.0%"/>
    <numFmt numFmtId="169" formatCode="0.000"/>
    <numFmt numFmtId="170" formatCode="#,##0.0_ ;\-#,##0.0\ "/>
  </numFmts>
  <fonts count="35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Simplified Arabic"/>
      <family val="1"/>
    </font>
    <font>
      <b/>
      <sz val="11"/>
      <name val="Simplified Arabic"/>
      <family val="1"/>
    </font>
    <font>
      <sz val="10"/>
      <color indexed="8"/>
      <name val="Arial"/>
      <family val="2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1"/>
      <name val="Arial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  <charset val="178"/>
      <scheme val="minor"/>
    </font>
    <font>
      <sz val="10"/>
      <name val="MS Sans Serif"/>
      <family val="2"/>
      <charset val="178"/>
    </font>
    <font>
      <sz val="10"/>
      <name val="MS Sans Serif"/>
      <family val="2"/>
      <charset val="178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6"/>
      <name val="Arial"/>
      <family val="2"/>
      <scheme val="minor"/>
    </font>
    <font>
      <sz val="96"/>
      <name val="Times New Roman"/>
      <family val="1"/>
      <charset val="178"/>
    </font>
    <font>
      <b/>
      <sz val="96"/>
      <name val="Simplified Arabic"/>
      <family val="1"/>
    </font>
    <font>
      <sz val="9"/>
      <name val="Simplified Arabic"/>
      <family val="1"/>
    </font>
    <font>
      <sz val="9"/>
      <name val="Times New Roman"/>
      <family val="1"/>
      <charset val="178"/>
    </font>
    <font>
      <sz val="9"/>
      <color rgb="FF000000"/>
      <name val="Arial"/>
      <family val="2"/>
      <scheme val="minor"/>
    </font>
    <font>
      <sz val="9"/>
      <color rgb="FF000000"/>
      <name val="Simplified Arabic"/>
      <family val="1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7" fillId="0" borderId="0"/>
    <xf numFmtId="0" fontId="12" fillId="0" borderId="0"/>
    <xf numFmtId="0" fontId="6" fillId="0" borderId="0"/>
    <xf numFmtId="0" fontId="17" fillId="0" borderId="0"/>
    <xf numFmtId="0" fontId="18" fillId="0" borderId="0"/>
    <xf numFmtId="0" fontId="19" fillId="0" borderId="0"/>
    <xf numFmtId="0" fontId="5" fillId="0" borderId="0"/>
    <xf numFmtId="0" fontId="20" fillId="0" borderId="0"/>
    <xf numFmtId="0" fontId="18" fillId="0" borderId="0"/>
    <xf numFmtId="0" fontId="4" fillId="0" borderId="0"/>
    <xf numFmtId="0" fontId="8" fillId="0" borderId="0"/>
    <xf numFmtId="0" fontId="4" fillId="0" borderId="0"/>
    <xf numFmtId="0" fontId="12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17" fillId="0" borderId="0"/>
    <xf numFmtId="0" fontId="4" fillId="0" borderId="0"/>
    <xf numFmtId="0" fontId="18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8" fillId="0" borderId="0"/>
    <xf numFmtId="0" fontId="4" fillId="0" borderId="0"/>
    <xf numFmtId="0" fontId="12" fillId="0" borderId="0"/>
    <xf numFmtId="0" fontId="12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2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2">
    <xf numFmtId="0" fontId="0" fillId="0" borderId="0" xfId="0"/>
    <xf numFmtId="0" fontId="9" fillId="0" borderId="0" xfId="0" applyFont="1" applyAlignment="1">
      <alignment vertical="center"/>
    </xf>
    <xf numFmtId="0" fontId="25" fillId="0" borderId="0" xfId="0" applyFont="1" applyAlignment="1">
      <alignment horizontal="left" vertical="top" indent="1"/>
    </xf>
    <xf numFmtId="0" fontId="2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9" fillId="0" borderId="0" xfId="0" applyFont="1"/>
    <xf numFmtId="16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6" fontId="13" fillId="0" borderId="6" xfId="67" applyNumberFormat="1" applyFont="1" applyBorder="1" applyAlignment="1">
      <alignment horizontal="right" vertical="center" indent="1"/>
    </xf>
    <xf numFmtId="166" fontId="14" fillId="0" borderId="0" xfId="67" applyNumberFormat="1" applyFont="1" applyBorder="1" applyAlignment="1">
      <alignment horizontal="right" vertical="center" indent="1"/>
    </xf>
    <xf numFmtId="166" fontId="13" fillId="0" borderId="4" xfId="67" applyNumberFormat="1" applyFont="1" applyBorder="1" applyAlignment="1">
      <alignment horizontal="right" vertical="center" indent="1"/>
    </xf>
    <xf numFmtId="166" fontId="13" fillId="0" borderId="9" xfId="67" applyNumberFormat="1" applyFont="1" applyBorder="1" applyAlignment="1">
      <alignment horizontal="right" vertical="center" indent="1"/>
    </xf>
    <xf numFmtId="166" fontId="13" fillId="0" borderId="8" xfId="67" applyNumberFormat="1" applyFont="1" applyBorder="1" applyAlignment="1">
      <alignment horizontal="right" vertical="center" indent="1"/>
    </xf>
    <xf numFmtId="165" fontId="14" fillId="0" borderId="4" xfId="67" applyNumberFormat="1" applyFont="1" applyBorder="1" applyAlignment="1">
      <alignment horizontal="right" vertical="center" indent="1"/>
    </xf>
    <xf numFmtId="165" fontId="14" fillId="0" borderId="9" xfId="67" applyNumberFormat="1" applyFont="1" applyBorder="1" applyAlignment="1">
      <alignment horizontal="right" vertical="center" indent="1"/>
    </xf>
    <xf numFmtId="0" fontId="14" fillId="0" borderId="5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vertical="top" wrapText="1" indent="1"/>
    </xf>
    <xf numFmtId="0" fontId="16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5" fontId="14" fillId="0" borderId="5" xfId="67" applyNumberFormat="1" applyFont="1" applyBorder="1" applyAlignment="1">
      <alignment horizontal="right" vertical="center" wrapText="1" indent="1"/>
    </xf>
    <xf numFmtId="165" fontId="14" fillId="0" borderId="7" xfId="67" applyNumberFormat="1" applyFont="1" applyBorder="1" applyAlignment="1">
      <alignment horizontal="right" vertical="center" wrapText="1" indent="1"/>
    </xf>
    <xf numFmtId="165" fontId="16" fillId="0" borderId="10" xfId="67" applyNumberFormat="1" applyFont="1" applyBorder="1" applyAlignment="1">
      <alignment horizontal="left" vertical="center" wrapText="1" indent="1"/>
    </xf>
    <xf numFmtId="168" fontId="24" fillId="0" borderId="7" xfId="68" applyNumberFormat="1" applyFont="1" applyBorder="1" applyAlignment="1">
      <alignment vertical="center" wrapText="1"/>
    </xf>
    <xf numFmtId="168" fontId="24" fillId="0" borderId="0" xfId="68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5" fontId="13" fillId="0" borderId="3" xfId="67" applyNumberFormat="1" applyFont="1" applyBorder="1" applyAlignment="1">
      <alignment horizontal="right" vertical="center" indent="1"/>
    </xf>
    <xf numFmtId="165" fontId="13" fillId="0" borderId="0" xfId="67" applyNumberFormat="1" applyFont="1" applyBorder="1" applyAlignment="1">
      <alignment horizontal="right" vertical="center" indent="1"/>
    </xf>
    <xf numFmtId="165" fontId="13" fillId="0" borderId="8" xfId="67" applyNumberFormat="1" applyFont="1" applyBorder="1" applyAlignment="1">
      <alignment horizontal="right" vertical="center" indent="1"/>
    </xf>
    <xf numFmtId="0" fontId="27" fillId="0" borderId="0" xfId="0" applyFont="1" applyBorder="1" applyAlignment="1">
      <alignment horizontal="right" vertical="top" indent="1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68" fontId="24" fillId="0" borderId="0" xfId="6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0" fillId="0" borderId="0" xfId="0" applyBorder="1"/>
    <xf numFmtId="168" fontId="0" fillId="0" borderId="7" xfId="68" applyNumberFormat="1" applyFont="1" applyBorder="1"/>
    <xf numFmtId="2" fontId="28" fillId="0" borderId="1" xfId="0" applyNumberFormat="1" applyFont="1" applyBorder="1" applyAlignment="1">
      <alignment horizontal="right" vertical="center" wrapText="1" indent="1"/>
    </xf>
    <xf numFmtId="2" fontId="28" fillId="0" borderId="2" xfId="0" applyNumberFormat="1" applyFont="1" applyBorder="1" applyAlignment="1">
      <alignment horizontal="right" vertical="center" wrapText="1" indent="1"/>
    </xf>
    <xf numFmtId="0" fontId="10" fillId="0" borderId="15" xfId="0" applyFont="1" applyBorder="1" applyAlignment="1">
      <alignment horizontal="right" vertical="center" indent="1" readingOrder="2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24" fillId="0" borderId="0" xfId="68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43" fontId="32" fillId="0" borderId="0" xfId="0" applyNumberFormat="1" applyFont="1" applyBorder="1" applyAlignment="1">
      <alignment horizontal="left" vertical="top"/>
    </xf>
    <xf numFmtId="165" fontId="14" fillId="0" borderId="6" xfId="67" applyNumberFormat="1" applyFont="1" applyBorder="1" applyAlignment="1">
      <alignment horizontal="right" vertical="center" wrapText="1" indent="1"/>
    </xf>
    <xf numFmtId="165" fontId="14" fillId="0" borderId="4" xfId="67" applyNumberFormat="1" applyFont="1" applyBorder="1" applyAlignment="1">
      <alignment horizontal="right" vertical="center" wrapText="1" indent="1"/>
    </xf>
    <xf numFmtId="165" fontId="14" fillId="0" borderId="9" xfId="67" applyNumberFormat="1" applyFont="1" applyBorder="1" applyAlignment="1">
      <alignment horizontal="right" vertical="center" wrapText="1" indent="1"/>
    </xf>
    <xf numFmtId="167" fontId="14" fillId="0" borderId="2" xfId="67" applyNumberFormat="1" applyFont="1" applyBorder="1" applyAlignment="1">
      <alignment horizontal="right" vertical="center" indent="1"/>
    </xf>
    <xf numFmtId="165" fontId="14" fillId="0" borderId="2" xfId="67" applyNumberFormat="1" applyFont="1" applyBorder="1" applyAlignment="1">
      <alignment horizontal="right" vertical="center" indent="1"/>
    </xf>
    <xf numFmtId="2" fontId="9" fillId="0" borderId="0" xfId="0" applyNumberFormat="1" applyFont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horizontal="center" vertical="center" wrapText="1"/>
    </xf>
    <xf numFmtId="2" fontId="24" fillId="0" borderId="0" xfId="68" applyNumberFormat="1" applyFont="1" applyBorder="1" applyAlignment="1">
      <alignment vertical="center" wrapText="1"/>
    </xf>
    <xf numFmtId="2" fontId="24" fillId="0" borderId="0" xfId="0" applyNumberFormat="1" applyFont="1" applyBorder="1" applyAlignment="1">
      <alignment vertical="center" wrapText="1"/>
    </xf>
    <xf numFmtId="2" fontId="0" fillId="0" borderId="0" xfId="0" applyNumberFormat="1" applyBorder="1"/>
    <xf numFmtId="2" fontId="0" fillId="0" borderId="0" xfId="0" applyNumberFormat="1"/>
    <xf numFmtId="0" fontId="8" fillId="0" borderId="0" xfId="0" applyFont="1" applyBorder="1"/>
    <xf numFmtId="168" fontId="0" fillId="0" borderId="0" xfId="68" applyNumberFormat="1" applyFont="1" applyBorder="1"/>
    <xf numFmtId="43" fontId="0" fillId="0" borderId="0" xfId="0" applyNumberFormat="1"/>
    <xf numFmtId="0" fontId="14" fillId="0" borderId="0" xfId="0" applyFont="1" applyAlignment="1">
      <alignment horizontal="left" vertical="top" indent="1"/>
    </xf>
    <xf numFmtId="0" fontId="14" fillId="0" borderId="0" xfId="0" applyFont="1" applyAlignment="1">
      <alignment horizontal="left" vertical="center"/>
    </xf>
    <xf numFmtId="0" fontId="28" fillId="0" borderId="8" xfId="0" applyFont="1" applyBorder="1" applyAlignment="1">
      <alignment horizontal="right" vertical="center" indent="1"/>
    </xf>
    <xf numFmtId="0" fontId="14" fillId="0" borderId="0" xfId="0" applyFont="1" applyAlignment="1">
      <alignment horizontal="left" vertical="center" indent="1"/>
    </xf>
    <xf numFmtId="49" fontId="28" fillId="0" borderId="2" xfId="0" applyNumberFormat="1" applyFont="1" applyBorder="1" applyAlignment="1">
      <alignment horizontal="right" vertical="center" wrapText="1" indent="2" readingOrder="2"/>
    </xf>
    <xf numFmtId="0" fontId="0" fillId="0" borderId="0" xfId="0" applyBorder="1" applyAlignment="1">
      <alignment horizontal="right"/>
    </xf>
    <xf numFmtId="0" fontId="10" fillId="0" borderId="15" xfId="0" applyFont="1" applyBorder="1" applyAlignment="1">
      <alignment horizontal="right" vertical="top" indent="1" readingOrder="2"/>
    </xf>
    <xf numFmtId="0" fontId="28" fillId="0" borderId="2" xfId="0" applyFont="1" applyBorder="1" applyAlignment="1">
      <alignment horizontal="right" vertical="center" indent="1" readingOrder="2"/>
    </xf>
    <xf numFmtId="2" fontId="0" fillId="0" borderId="0" xfId="0" applyNumberFormat="1" applyAlignment="1">
      <alignment vertical="center"/>
    </xf>
    <xf numFmtId="169" fontId="24" fillId="0" borderId="0" xfId="68" applyNumberFormat="1" applyFont="1" applyBorder="1" applyAlignment="1">
      <alignment vertical="center" wrapText="1"/>
    </xf>
    <xf numFmtId="165" fontId="14" fillId="0" borderId="0" xfId="67" applyNumberFormat="1" applyFont="1" applyBorder="1" applyAlignment="1">
      <alignment horizontal="right" vertical="center" indent="1"/>
    </xf>
    <xf numFmtId="166" fontId="14" fillId="0" borderId="4" xfId="67" applyNumberFormat="1" applyFont="1" applyBorder="1" applyAlignment="1">
      <alignment horizontal="right" vertical="center" indent="1"/>
    </xf>
    <xf numFmtId="168" fontId="0" fillId="0" borderId="0" xfId="68" applyNumberFormat="1" applyFont="1" applyAlignment="1">
      <alignment vertical="center"/>
    </xf>
    <xf numFmtId="0" fontId="8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70" fontId="14" fillId="0" borderId="3" xfId="67" applyNumberFormat="1" applyFont="1" applyBorder="1" applyAlignment="1">
      <alignment horizontal="right" vertical="center" indent="1"/>
    </xf>
    <xf numFmtId="168" fontId="0" fillId="0" borderId="0" xfId="68" applyNumberFormat="1" applyFont="1"/>
    <xf numFmtId="0" fontId="16" fillId="0" borderId="11" xfId="0" applyFont="1" applyBorder="1" applyAlignment="1">
      <alignment horizontal="center" vertical="center" wrapText="1"/>
    </xf>
    <xf numFmtId="165" fontId="14" fillId="0" borderId="3" xfId="67" applyNumberFormat="1" applyFont="1" applyBorder="1" applyAlignment="1">
      <alignment horizontal="right" vertical="center" wrapText="1" indent="1"/>
    </xf>
    <xf numFmtId="165" fontId="14" fillId="0" borderId="0" xfId="67" applyNumberFormat="1" applyFont="1" applyBorder="1" applyAlignment="1">
      <alignment horizontal="right" vertical="center" wrapText="1" indent="1"/>
    </xf>
    <xf numFmtId="166" fontId="13" fillId="0" borderId="3" xfId="67" applyNumberFormat="1" applyFont="1" applyBorder="1" applyAlignment="1">
      <alignment horizontal="right" vertical="center" indent="1"/>
    </xf>
    <xf numFmtId="166" fontId="13" fillId="0" borderId="0" xfId="67" applyNumberFormat="1" applyFont="1" applyBorder="1" applyAlignment="1">
      <alignment horizontal="right" vertical="center" indent="1"/>
    </xf>
    <xf numFmtId="164" fontId="0" fillId="0" borderId="0" xfId="0" applyNumberFormat="1" applyAlignment="1">
      <alignment horizontal="left" vertical="center" indent="1"/>
    </xf>
    <xf numFmtId="165" fontId="14" fillId="0" borderId="8" xfId="67" applyNumberFormat="1" applyFont="1" applyBorder="1" applyAlignment="1">
      <alignment horizontal="right" vertical="center" indent="1"/>
    </xf>
    <xf numFmtId="165" fontId="13" fillId="0" borderId="11" xfId="67" applyNumberFormat="1" applyFont="1" applyBorder="1" applyAlignment="1">
      <alignment horizontal="center" vertical="center"/>
    </xf>
    <xf numFmtId="170" fontId="13" fillId="0" borderId="3" xfId="67" applyNumberFormat="1" applyFont="1" applyBorder="1" applyAlignment="1">
      <alignment horizontal="right" vertical="center" indent="1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top" wrapText="1" indent="1"/>
    </xf>
    <xf numFmtId="0" fontId="14" fillId="0" borderId="3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5" fontId="13" fillId="0" borderId="4" xfId="67" applyNumberFormat="1" applyFont="1" applyBorder="1" applyAlignment="1">
      <alignment horizontal="right" vertical="center" indent="1"/>
    </xf>
    <xf numFmtId="0" fontId="16" fillId="0" borderId="0" xfId="0" applyFont="1" applyBorder="1" applyAlignment="1">
      <alignment horizontal="center" vertical="center" wrapText="1"/>
    </xf>
    <xf numFmtId="164" fontId="24" fillId="0" borderId="7" xfId="68" applyNumberFormat="1" applyFont="1" applyBorder="1" applyAlignment="1">
      <alignment vertical="center" wrapText="1"/>
    </xf>
    <xf numFmtId="170" fontId="14" fillId="0" borderId="6" xfId="67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165" fontId="14" fillId="0" borderId="3" xfId="67" applyNumberFormat="1" applyFont="1" applyBorder="1" applyAlignment="1">
      <alignment horizontal="right" vertical="center" indent="1"/>
    </xf>
    <xf numFmtId="165" fontId="14" fillId="0" borderId="6" xfId="67" applyNumberFormat="1" applyFont="1" applyBorder="1" applyAlignment="1">
      <alignment horizontal="right" vertical="center" indent="1"/>
    </xf>
    <xf numFmtId="165" fontId="13" fillId="0" borderId="15" xfId="67" applyNumberFormat="1" applyFont="1" applyBorder="1" applyAlignment="1">
      <alignment horizontal="right" vertical="center" indent="1"/>
    </xf>
    <xf numFmtId="165" fontId="14" fillId="0" borderId="3" xfId="67" applyNumberFormat="1" applyFont="1" applyBorder="1" applyAlignment="1">
      <alignment horizontal="left" vertical="center" wrapText="1" indent="1"/>
    </xf>
    <xf numFmtId="165" fontId="14" fillId="0" borderId="3" xfId="67" applyNumberFormat="1" applyFont="1" applyBorder="1" applyAlignment="1">
      <alignment horizontal="right" vertical="center"/>
    </xf>
    <xf numFmtId="165" fontId="14" fillId="0" borderId="6" xfId="67" applyNumberFormat="1" applyFont="1" applyBorder="1" applyAlignment="1">
      <alignment horizontal="right" vertical="center"/>
    </xf>
    <xf numFmtId="165" fontId="14" fillId="0" borderId="0" xfId="67" applyNumberFormat="1" applyFont="1" applyBorder="1" applyAlignment="1">
      <alignment horizontal="left" vertical="center" wrapText="1" indent="1"/>
    </xf>
    <xf numFmtId="165" fontId="14" fillId="0" borderId="0" xfId="67" applyNumberFormat="1" applyFont="1" applyBorder="1" applyAlignment="1">
      <alignment horizontal="right" vertical="center"/>
    </xf>
    <xf numFmtId="165" fontId="14" fillId="0" borderId="4" xfId="67" applyNumberFormat="1" applyFont="1" applyBorder="1" applyAlignment="1">
      <alignment horizontal="right" vertical="center"/>
    </xf>
    <xf numFmtId="165" fontId="14" fillId="0" borderId="8" xfId="67" applyNumberFormat="1" applyFont="1" applyBorder="1" applyAlignment="1">
      <alignment horizontal="left" vertical="center" wrapText="1" indent="1"/>
    </xf>
    <xf numFmtId="165" fontId="14" fillId="0" borderId="8" xfId="67" applyNumberFormat="1" applyFont="1" applyBorder="1" applyAlignment="1">
      <alignment horizontal="right" vertical="center"/>
    </xf>
    <xf numFmtId="165" fontId="13" fillId="0" borderId="15" xfId="67" applyNumberFormat="1" applyFont="1" applyBorder="1" applyAlignment="1">
      <alignment horizontal="center" vertical="center"/>
    </xf>
    <xf numFmtId="165" fontId="14" fillId="0" borderId="10" xfId="67" applyNumberFormat="1" applyFont="1" applyBorder="1" applyAlignment="1">
      <alignment horizontal="right" vertical="center" wrapText="1" indent="1"/>
    </xf>
    <xf numFmtId="165" fontId="14" fillId="0" borderId="8" xfId="67" applyNumberFormat="1" applyFont="1" applyBorder="1" applyAlignment="1">
      <alignment horizontal="right" vertical="center" wrapText="1" indent="1"/>
    </xf>
    <xf numFmtId="166" fontId="14" fillId="0" borderId="8" xfId="67" applyNumberFormat="1" applyFont="1" applyBorder="1" applyAlignment="1">
      <alignment horizontal="right" vertical="center" indent="1"/>
    </xf>
    <xf numFmtId="170" fontId="13" fillId="0" borderId="6" xfId="67" applyNumberFormat="1" applyFont="1" applyBorder="1" applyAlignment="1">
      <alignment horizontal="right" vertical="center" indent="1"/>
    </xf>
    <xf numFmtId="170" fontId="13" fillId="0" borderId="4" xfId="67" applyNumberFormat="1" applyFont="1" applyBorder="1" applyAlignment="1">
      <alignment horizontal="right" vertical="center" indent="1"/>
    </xf>
    <xf numFmtId="170" fontId="13" fillId="0" borderId="9" xfId="67" applyNumberFormat="1" applyFont="1" applyBorder="1" applyAlignment="1">
      <alignment horizontal="right" vertical="center" indent="1"/>
    </xf>
    <xf numFmtId="165" fontId="13" fillId="0" borderId="15" xfId="67" applyNumberFormat="1" applyFont="1" applyBorder="1" applyAlignment="1">
      <alignment horizontal="right" vertical="center" wrapText="1" indent="1"/>
    </xf>
    <xf numFmtId="166" fontId="13" fillId="0" borderId="15" xfId="67" applyNumberFormat="1" applyFont="1" applyBorder="1" applyAlignment="1">
      <alignment horizontal="right" vertical="center" indent="1"/>
    </xf>
    <xf numFmtId="170" fontId="13" fillId="0" borderId="15" xfId="67" applyNumberFormat="1" applyFont="1" applyBorder="1" applyAlignment="1">
      <alignment horizontal="right" vertical="center" indent="1"/>
    </xf>
    <xf numFmtId="0" fontId="13" fillId="0" borderId="13" xfId="0" applyFont="1" applyBorder="1" applyAlignment="1">
      <alignment horizontal="center" vertical="center" wrapText="1"/>
    </xf>
    <xf numFmtId="167" fontId="33" fillId="0" borderId="2" xfId="69" applyNumberFormat="1" applyFont="1" applyBorder="1" applyAlignment="1">
      <alignment horizontal="right" vertical="center" indent="1"/>
    </xf>
    <xf numFmtId="165" fontId="14" fillId="0" borderId="2" xfId="69" applyNumberFormat="1" applyFont="1" applyBorder="1" applyAlignment="1">
      <alignment horizontal="right" vertical="center" indent="1"/>
    </xf>
    <xf numFmtId="167" fontId="14" fillId="0" borderId="2" xfId="69" applyNumberFormat="1" applyFont="1" applyBorder="1" applyAlignment="1">
      <alignment horizontal="right" vertical="center" indent="1"/>
    </xf>
    <xf numFmtId="165" fontId="14" fillId="0" borderId="11" xfId="69" applyNumberFormat="1" applyFont="1" applyBorder="1" applyAlignment="1">
      <alignment horizontal="right" vertical="center" indent="1"/>
    </xf>
    <xf numFmtId="166" fontId="13" fillId="0" borderId="5" xfId="69" applyNumberFormat="1" applyFont="1" applyBorder="1" applyAlignment="1">
      <alignment horizontal="right" vertical="center" indent="1"/>
    </xf>
    <xf numFmtId="166" fontId="13" fillId="0" borderId="3" xfId="69" applyNumberFormat="1" applyFont="1" applyBorder="1" applyAlignment="1">
      <alignment horizontal="right" vertical="center" indent="1"/>
    </xf>
    <xf numFmtId="166" fontId="13" fillId="0" borderId="7" xfId="69" applyNumberFormat="1" applyFont="1" applyBorder="1" applyAlignment="1">
      <alignment horizontal="right" vertical="center" indent="1"/>
    </xf>
    <xf numFmtId="166" fontId="13" fillId="0" borderId="0" xfId="69" applyNumberFormat="1" applyFont="1" applyBorder="1" applyAlignment="1">
      <alignment horizontal="right" vertical="center" indent="1"/>
    </xf>
    <xf numFmtId="166" fontId="14" fillId="0" borderId="7" xfId="69" applyNumberFormat="1" applyFont="1" applyBorder="1" applyAlignment="1">
      <alignment horizontal="right" vertical="center" indent="1"/>
    </xf>
    <xf numFmtId="166" fontId="14" fillId="0" borderId="0" xfId="69" applyNumberFormat="1" applyFont="1" applyBorder="1" applyAlignment="1">
      <alignment horizontal="right" vertical="center" indent="1"/>
    </xf>
    <xf numFmtId="166" fontId="13" fillId="0" borderId="10" xfId="69" applyNumberFormat="1" applyFont="1" applyBorder="1" applyAlignment="1">
      <alignment horizontal="right" vertical="center" indent="1"/>
    </xf>
    <xf numFmtId="166" fontId="13" fillId="0" borderId="8" xfId="69" applyNumberFormat="1" applyFont="1" applyBorder="1" applyAlignment="1">
      <alignment horizontal="right" vertical="center" indent="1"/>
    </xf>
    <xf numFmtId="166" fontId="13" fillId="0" borderId="15" xfId="69" applyNumberFormat="1" applyFont="1" applyBorder="1" applyAlignment="1">
      <alignment horizontal="right" vertical="center" indent="1"/>
    </xf>
    <xf numFmtId="166" fontId="14" fillId="0" borderId="3" xfId="69" applyNumberFormat="1" applyFont="1" applyBorder="1" applyAlignment="1">
      <alignment horizontal="right" vertical="center" indent="1"/>
    </xf>
    <xf numFmtId="166" fontId="14" fillId="0" borderId="8" xfId="69" applyNumberFormat="1" applyFont="1" applyBorder="1" applyAlignment="1">
      <alignment horizontal="right" vertical="center" indent="1"/>
    </xf>
    <xf numFmtId="0" fontId="13" fillId="0" borderId="11" xfId="0" applyFont="1" applyBorder="1" applyAlignment="1">
      <alignment horizontal="center" vertical="center" wrapText="1"/>
    </xf>
    <xf numFmtId="165" fontId="14" fillId="0" borderId="5" xfId="69" applyNumberFormat="1" applyFont="1" applyBorder="1" applyAlignment="1">
      <alignment horizontal="right" vertical="center" wrapText="1" indent="1"/>
    </xf>
    <xf numFmtId="165" fontId="14" fillId="0" borderId="3" xfId="69" applyNumberFormat="1" applyFont="1" applyBorder="1" applyAlignment="1">
      <alignment horizontal="right" vertical="center" wrapText="1" indent="1"/>
    </xf>
    <xf numFmtId="165" fontId="14" fillId="0" borderId="7" xfId="69" applyNumberFormat="1" applyFont="1" applyBorder="1" applyAlignment="1">
      <alignment horizontal="right" vertical="center" wrapText="1" indent="1"/>
    </xf>
    <xf numFmtId="165" fontId="14" fillId="0" borderId="0" xfId="69" applyNumberFormat="1" applyFont="1" applyBorder="1" applyAlignment="1">
      <alignment horizontal="right" vertical="center" wrapText="1" indent="1"/>
    </xf>
    <xf numFmtId="165" fontId="14" fillId="0" borderId="10" xfId="69" applyNumberFormat="1" applyFont="1" applyBorder="1" applyAlignment="1">
      <alignment horizontal="right" vertical="center" wrapText="1" indent="1"/>
    </xf>
    <xf numFmtId="165" fontId="14" fillId="0" borderId="8" xfId="69" applyNumberFormat="1" applyFont="1" applyBorder="1" applyAlignment="1">
      <alignment horizontal="right" vertical="center" wrapText="1" indent="1"/>
    </xf>
    <xf numFmtId="165" fontId="16" fillId="0" borderId="15" xfId="67" applyNumberFormat="1" applyFont="1" applyBorder="1" applyAlignment="1">
      <alignment horizontal="right" vertical="center" wrapText="1" indent="1"/>
    </xf>
    <xf numFmtId="166" fontId="14" fillId="0" borderId="15" xfId="67" applyNumberFormat="1" applyFont="1" applyBorder="1" applyAlignment="1">
      <alignment horizontal="right" vertical="center" indent="1"/>
    </xf>
    <xf numFmtId="165" fontId="13" fillId="0" borderId="5" xfId="69" applyNumberFormat="1" applyFont="1" applyBorder="1" applyAlignment="1">
      <alignment horizontal="right" vertical="center" indent="1"/>
    </xf>
    <xf numFmtId="165" fontId="13" fillId="0" borderId="3" xfId="69" applyNumberFormat="1" applyFont="1" applyBorder="1" applyAlignment="1">
      <alignment horizontal="right" vertical="center" indent="1"/>
    </xf>
    <xf numFmtId="165" fontId="13" fillId="0" borderId="7" xfId="69" applyNumberFormat="1" applyFont="1" applyBorder="1" applyAlignment="1">
      <alignment horizontal="right" vertical="center" indent="1"/>
    </xf>
    <xf numFmtId="165" fontId="13" fillId="0" borderId="0" xfId="69" applyNumberFormat="1" applyFont="1" applyBorder="1" applyAlignment="1">
      <alignment horizontal="right" vertical="center" indent="1"/>
    </xf>
    <xf numFmtId="165" fontId="14" fillId="0" borderId="7" xfId="69" applyNumberFormat="1" applyFont="1" applyBorder="1" applyAlignment="1">
      <alignment horizontal="right" vertical="center" indent="1"/>
    </xf>
    <xf numFmtId="165" fontId="14" fillId="0" borderId="0" xfId="69" applyNumberFormat="1" applyFont="1" applyBorder="1" applyAlignment="1">
      <alignment horizontal="right" vertical="center" indent="1"/>
    </xf>
    <xf numFmtId="165" fontId="13" fillId="0" borderId="10" xfId="69" applyNumberFormat="1" applyFont="1" applyBorder="1" applyAlignment="1">
      <alignment horizontal="right" vertical="center" indent="1"/>
    </xf>
    <xf numFmtId="165" fontId="13" fillId="0" borderId="8" xfId="69" applyNumberFormat="1" applyFont="1" applyBorder="1" applyAlignment="1">
      <alignment horizontal="right" vertical="center" indent="1"/>
    </xf>
    <xf numFmtId="165" fontId="13" fillId="0" borderId="15" xfId="69" applyNumberFormat="1" applyFont="1" applyBorder="1" applyAlignment="1">
      <alignment horizontal="right" vertical="center" indent="1"/>
    </xf>
    <xf numFmtId="166" fontId="14" fillId="0" borderId="5" xfId="69" applyNumberFormat="1" applyFont="1" applyBorder="1" applyAlignment="1">
      <alignment horizontal="right" vertical="center" indent="1"/>
    </xf>
    <xf numFmtId="165" fontId="14" fillId="0" borderId="3" xfId="69" applyNumberFormat="1" applyFont="1" applyBorder="1" applyAlignment="1">
      <alignment horizontal="right" vertical="center" indent="1"/>
    </xf>
    <xf numFmtId="165" fontId="14" fillId="0" borderId="10" xfId="69" applyNumberFormat="1" applyFont="1" applyBorder="1" applyAlignment="1">
      <alignment horizontal="right" vertical="center" indent="1"/>
    </xf>
    <xf numFmtId="165" fontId="14" fillId="0" borderId="8" xfId="69" applyNumberFormat="1" applyFont="1" applyBorder="1" applyAlignment="1">
      <alignment horizontal="right" vertical="center" indent="1"/>
    </xf>
    <xf numFmtId="165" fontId="13" fillId="0" borderId="13" xfId="69" applyNumberFormat="1" applyFont="1" applyBorder="1" applyAlignment="1">
      <alignment horizontal="right" vertical="center" indent="1"/>
    </xf>
    <xf numFmtId="165" fontId="14" fillId="0" borderId="5" xfId="69" applyNumberFormat="1" applyFont="1" applyBorder="1" applyAlignment="1">
      <alignment horizontal="right" vertical="center" indent="1"/>
    </xf>
    <xf numFmtId="165" fontId="13" fillId="0" borderId="11" xfId="67" applyNumberFormat="1" applyFont="1" applyBorder="1" applyAlignment="1">
      <alignment horizontal="right" vertical="center" indent="1"/>
    </xf>
    <xf numFmtId="165" fontId="14" fillId="0" borderId="5" xfId="69" applyNumberFormat="1" applyFont="1" applyBorder="1" applyAlignment="1">
      <alignment horizontal="left" vertical="center" wrapText="1" indent="1"/>
    </xf>
    <xf numFmtId="165" fontId="14" fillId="0" borderId="3" xfId="69" applyNumberFormat="1" applyFont="1" applyBorder="1" applyAlignment="1">
      <alignment horizontal="left" vertical="center" wrapText="1" indent="1"/>
    </xf>
    <xf numFmtId="165" fontId="14" fillId="0" borderId="7" xfId="69" applyNumberFormat="1" applyFont="1" applyBorder="1" applyAlignment="1">
      <alignment horizontal="left" vertical="center" wrapText="1" indent="1"/>
    </xf>
    <xf numFmtId="165" fontId="14" fillId="0" borderId="0" xfId="69" applyNumberFormat="1" applyFont="1" applyBorder="1" applyAlignment="1">
      <alignment horizontal="left" vertical="center" wrapText="1" indent="1"/>
    </xf>
    <xf numFmtId="165" fontId="14" fillId="0" borderId="10" xfId="69" applyNumberFormat="1" applyFont="1" applyBorder="1" applyAlignment="1">
      <alignment horizontal="left" vertical="center" wrapText="1" indent="1"/>
    </xf>
    <xf numFmtId="165" fontId="16" fillId="0" borderId="10" xfId="69" applyNumberFormat="1" applyFont="1" applyBorder="1" applyAlignment="1">
      <alignment horizontal="left" vertical="center" wrapText="1" indent="1"/>
    </xf>
    <xf numFmtId="165" fontId="16" fillId="0" borderId="15" xfId="69" applyNumberFormat="1" applyFont="1" applyBorder="1" applyAlignment="1">
      <alignment horizontal="left" vertical="center" wrapText="1" indent="1"/>
    </xf>
    <xf numFmtId="166" fontId="13" fillId="0" borderId="13" xfId="69" applyNumberFormat="1" applyFont="1" applyBorder="1" applyAlignment="1">
      <alignment horizontal="right" vertical="center" indent="1"/>
    </xf>
    <xf numFmtId="165" fontId="13" fillId="0" borderId="14" xfId="67" applyNumberFormat="1" applyFont="1" applyBorder="1" applyAlignment="1">
      <alignment horizontal="right" vertical="center" wrapText="1" indent="1"/>
    </xf>
    <xf numFmtId="165" fontId="13" fillId="0" borderId="13" xfId="67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 horizontal="center"/>
    </xf>
    <xf numFmtId="0" fontId="31" fillId="0" borderId="0" xfId="0" applyFont="1" applyBorder="1" applyAlignment="1">
      <alignment horizontal="right" vertical="top" wrapText="1" readingOrder="2"/>
    </xf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right" indent="1" readingOrder="2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right" vertical="center" indent="1" readingOrder="2"/>
    </xf>
    <xf numFmtId="0" fontId="30" fillId="0" borderId="0" xfId="0" applyFont="1" applyBorder="1" applyAlignment="1">
      <alignment horizontal="right" vertical="center" indent="1" readingOrder="2"/>
    </xf>
    <xf numFmtId="0" fontId="0" fillId="0" borderId="0" xfId="0" applyBorder="1" applyAlignment="1">
      <alignment horizontal="right" vertical="center" indent="1" readingOrder="2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right" vertical="center" indent="1" readingOrder="2"/>
    </xf>
    <xf numFmtId="0" fontId="34" fillId="0" borderId="0" xfId="0" applyFont="1" applyAlignment="1">
      <alignment horizontal="center" vertical="center"/>
    </xf>
    <xf numFmtId="49" fontId="28" fillId="0" borderId="3" xfId="0" applyNumberFormat="1" applyFont="1" applyBorder="1" applyAlignment="1">
      <alignment horizontal="right" vertical="center" wrapText="1" indent="1" readingOrder="2"/>
    </xf>
    <xf numFmtId="0" fontId="0" fillId="0" borderId="3" xfId="0" applyBorder="1" applyAlignment="1">
      <alignment horizontal="right" vertical="center" wrapText="1" indent="1" readingOrder="2"/>
    </xf>
    <xf numFmtId="165" fontId="14" fillId="0" borderId="2" xfId="69" applyNumberFormat="1" applyFont="1" applyFill="1" applyBorder="1" applyAlignment="1">
      <alignment horizontal="right" vertical="center" indent="1"/>
    </xf>
  </cellXfs>
  <cellStyles count="70">
    <cellStyle name="Comma" xfId="67" builtinId="3"/>
    <cellStyle name="Comma 2" xfId="69"/>
    <cellStyle name="Normal" xfId="0" builtinId="0"/>
    <cellStyle name="Normal 10" xfId="36"/>
    <cellStyle name="Normal 10 2" xfId="61"/>
    <cellStyle name="Normal 11" xfId="54"/>
    <cellStyle name="Normal 12" xfId="55"/>
    <cellStyle name="Normal 2" xfId="2"/>
    <cellStyle name="Normal 2 2" xfId="5"/>
    <cellStyle name="Normal 2 2 2" xfId="22"/>
    <cellStyle name="Normal 2 2 3" xfId="29"/>
    <cellStyle name="Normal 2 3" xfId="8"/>
    <cellStyle name="Normal 2 3 2" xfId="18"/>
    <cellStyle name="Normal 2 4" xfId="13"/>
    <cellStyle name="Normal 2 5" xfId="11"/>
    <cellStyle name="Normal 2 6" xfId="23"/>
    <cellStyle name="Normal 2 7" xfId="32"/>
    <cellStyle name="Normal 2 8" xfId="31"/>
    <cellStyle name="Normal 3" xfId="1"/>
    <cellStyle name="Normal 3 2" xfId="6"/>
    <cellStyle name="Normal 3 2 2" xfId="16"/>
    <cellStyle name="Normal 3 2 3" xfId="27"/>
    <cellStyle name="Normal 3 2 4" xfId="26"/>
    <cellStyle name="Normal 3 2 4 2" xfId="51"/>
    <cellStyle name="Normal 3 2 4 2 2" xfId="66"/>
    <cellStyle name="Normal 3 2 4 3" xfId="60"/>
    <cellStyle name="Normal 3 3" xfId="9"/>
    <cellStyle name="Normal 3 4" xfId="12"/>
    <cellStyle name="Normal 3 4 2" xfId="43"/>
    <cellStyle name="Normal 3 5" xfId="30"/>
    <cellStyle name="Normal 3 5 2" xfId="53"/>
    <cellStyle name="Normal 3 6" xfId="25"/>
    <cellStyle name="Normal 3 6 2" xfId="50"/>
    <cellStyle name="Normal 3 6 2 2" xfId="65"/>
    <cellStyle name="Normal 3 6 3" xfId="59"/>
    <cellStyle name="Normal 3 7" xfId="38"/>
    <cellStyle name="Normal 4" xfId="4"/>
    <cellStyle name="Normal 4 2" xfId="24"/>
    <cellStyle name="Normal 4 2 2" xfId="49"/>
    <cellStyle name="Normal 4 2 2 2" xfId="64"/>
    <cellStyle name="Normal 4 2 3" xfId="58"/>
    <cellStyle name="Normal 4 3" xfId="28"/>
    <cellStyle name="Normal 4 4" xfId="35"/>
    <cellStyle name="Normal 4 5" xfId="40"/>
    <cellStyle name="Normal 4 5 2" xfId="62"/>
    <cellStyle name="Normal 4 6" xfId="56"/>
    <cellStyle name="Normal 5" xfId="3"/>
    <cellStyle name="Normal 5 2" xfId="14"/>
    <cellStyle name="Normal 5 2 2" xfId="44"/>
    <cellStyle name="Normal 5 3" xfId="21"/>
    <cellStyle name="Normal 5 3 2" xfId="48"/>
    <cellStyle name="Normal 5 4" xfId="20"/>
    <cellStyle name="Normal 5 4 2" xfId="47"/>
    <cellStyle name="Normal 5 4 2 2" xfId="63"/>
    <cellStyle name="Normal 5 4 3" xfId="57"/>
    <cellStyle name="Normal 5 5" xfId="39"/>
    <cellStyle name="Normal 6" xfId="7"/>
    <cellStyle name="Normal 6 2" xfId="17"/>
    <cellStyle name="Normal 6 2 2" xfId="45"/>
    <cellStyle name="Normal 6 3" xfId="19"/>
    <cellStyle name="Normal 6 3 2" xfId="46"/>
    <cellStyle name="Normal 6 4" xfId="15"/>
    <cellStyle name="Normal 6 5" xfId="34"/>
    <cellStyle name="Normal 6 6" xfId="41"/>
    <cellStyle name="Normal 7" xfId="10"/>
    <cellStyle name="Normal 7 2" xfId="42"/>
    <cellStyle name="Normal 8" xfId="33"/>
    <cellStyle name="Normal 9" xfId="37"/>
    <cellStyle name="Normal 9 2" xfId="52"/>
    <cellStyle name="Percent" xfId="68" builtinId="5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neh/AppData/Local/Temp/Temp2_2162-x.zip/TSA%20tables2014-pu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bound"/>
      <sheetName val="selected indiecator"/>
    </sheetNames>
    <sheetDataSet>
      <sheetData sheetId="0">
        <row r="8">
          <cell r="C8">
            <v>165543.77981494562</v>
          </cell>
          <cell r="G8">
            <v>165543.77981494562</v>
          </cell>
        </row>
        <row r="9">
          <cell r="C9">
            <v>135095.55472999622</v>
          </cell>
          <cell r="E9">
            <v>51341.940692721051</v>
          </cell>
          <cell r="G9">
            <v>186437.49542271727</v>
          </cell>
        </row>
        <row r="10">
          <cell r="C10">
            <v>148351.05950379663</v>
          </cell>
          <cell r="E10">
            <v>203595.57987985868</v>
          </cell>
          <cell r="G10">
            <v>351946.63938365527</v>
          </cell>
        </row>
        <row r="11">
          <cell r="C11">
            <v>74043.391197309698</v>
          </cell>
          <cell r="G11">
            <v>74043.391197309698</v>
          </cell>
        </row>
        <row r="12">
          <cell r="C12">
            <v>35140.647725050774</v>
          </cell>
          <cell r="E12">
            <v>17378.821169566014</v>
          </cell>
          <cell r="G12">
            <v>52519.468894616788</v>
          </cell>
        </row>
        <row r="13">
          <cell r="C13">
            <v>558174.63297109888</v>
          </cell>
          <cell r="E13">
            <v>272316.24174214574</v>
          </cell>
          <cell r="G13">
            <v>830490.87471324462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Normal="115" zoomScaleSheetLayoutView="100" workbookViewId="0">
      <selection activeCell="A12" sqref="A12:B12"/>
    </sheetView>
  </sheetViews>
  <sheetFormatPr defaultRowHeight="13.2"/>
  <cols>
    <col min="1" max="1" width="11.44140625" customWidth="1"/>
    <col min="2" max="5" width="13.44140625" customWidth="1"/>
    <col min="6" max="6" width="56.6640625" customWidth="1"/>
    <col min="7" max="7" width="12.109375" bestFit="1" customWidth="1"/>
    <col min="8" max="8" width="11.6640625" style="69" bestFit="1" customWidth="1"/>
    <col min="9" max="9" width="41" customWidth="1"/>
  </cols>
  <sheetData>
    <row r="1" spans="1:14" ht="19.5" customHeight="1">
      <c r="A1" s="183" t="s">
        <v>32</v>
      </c>
      <c r="B1" s="183"/>
      <c r="C1" s="183"/>
      <c r="D1" s="183"/>
      <c r="E1" s="183"/>
      <c r="F1" s="183"/>
      <c r="G1" s="110"/>
      <c r="H1" s="110"/>
      <c r="I1" s="110"/>
      <c r="J1" s="110"/>
      <c r="K1" s="110"/>
      <c r="L1" s="110"/>
    </row>
    <row r="2" spans="1:14" ht="6" customHeight="1">
      <c r="B2" s="2"/>
      <c r="C2" s="3"/>
      <c r="D2" s="3"/>
      <c r="E2" s="3"/>
      <c r="F2" s="33"/>
      <c r="G2" s="46"/>
      <c r="H2" s="68"/>
      <c r="I2" s="45"/>
      <c r="J2" s="45"/>
    </row>
    <row r="3" spans="1:14" ht="19.05" customHeight="1">
      <c r="A3" s="189" t="s">
        <v>7</v>
      </c>
      <c r="B3" s="190"/>
      <c r="C3" s="190"/>
      <c r="D3" s="190"/>
      <c r="E3" s="191"/>
      <c r="F3" s="186" t="s">
        <v>6</v>
      </c>
      <c r="G3" s="46"/>
      <c r="H3" s="68"/>
      <c r="I3" s="45"/>
      <c r="J3" s="45"/>
    </row>
    <row r="4" spans="1:14" ht="19.05" customHeight="1">
      <c r="A4" s="23">
        <v>2017</v>
      </c>
      <c r="B4" s="132">
        <v>2016</v>
      </c>
      <c r="C4" s="132">
        <v>2014</v>
      </c>
      <c r="D4" s="132">
        <v>2012</v>
      </c>
      <c r="E4" s="23">
        <v>2009</v>
      </c>
      <c r="F4" s="187"/>
      <c r="G4" s="46"/>
      <c r="H4" s="68"/>
      <c r="I4" s="45"/>
      <c r="J4" s="45"/>
    </row>
    <row r="5" spans="1:14" ht="19.05" customHeight="1">
      <c r="A5" s="133">
        <v>1079034.7980546046</v>
      </c>
      <c r="B5" s="133">
        <v>879808.25439062621</v>
      </c>
      <c r="C5" s="61">
        <v>1036389.4604176127</v>
      </c>
      <c r="D5" s="61">
        <v>698191.88000000024</v>
      </c>
      <c r="E5" s="61">
        <v>611921</v>
      </c>
      <c r="F5" s="80" t="s">
        <v>17</v>
      </c>
      <c r="G5" s="46"/>
      <c r="H5" s="68"/>
      <c r="I5" s="45"/>
      <c r="J5" s="45"/>
    </row>
    <row r="6" spans="1:14" ht="19.05" customHeight="1">
      <c r="A6" s="135">
        <v>2415933.6</v>
      </c>
      <c r="B6" s="135">
        <v>2204255.4000000004</v>
      </c>
      <c r="C6" s="61">
        <v>2350688</v>
      </c>
      <c r="D6" s="61">
        <v>2274553</v>
      </c>
      <c r="E6" s="61">
        <v>1186456</v>
      </c>
      <c r="F6" s="80" t="s">
        <v>11</v>
      </c>
      <c r="G6" s="46"/>
      <c r="H6" s="68"/>
      <c r="I6" s="70"/>
      <c r="J6" s="45"/>
      <c r="N6" s="20"/>
    </row>
    <row r="7" spans="1:14" ht="19.05" customHeight="1">
      <c r="A7" s="134">
        <v>2.9</v>
      </c>
      <c r="B7" s="134">
        <v>2.9</v>
      </c>
      <c r="C7" s="62">
        <v>2.4994189706966963</v>
      </c>
      <c r="D7" s="62">
        <v>3.8498577390925015</v>
      </c>
      <c r="E7" s="62">
        <v>4.8</v>
      </c>
      <c r="F7" s="80" t="s">
        <v>14</v>
      </c>
      <c r="G7" s="46"/>
      <c r="H7" s="68"/>
      <c r="I7" s="45"/>
      <c r="J7" s="45"/>
      <c r="N7" s="21"/>
    </row>
    <row r="8" spans="1:14" ht="19.05" customHeight="1">
      <c r="A8" s="134">
        <v>7.6276999999999999</v>
      </c>
      <c r="B8" s="134">
        <v>7.0048922778903497</v>
      </c>
      <c r="C8" s="62">
        <v>8.1999999999999993</v>
      </c>
      <c r="D8" s="62">
        <v>9.5</v>
      </c>
      <c r="E8" s="62">
        <v>16.2</v>
      </c>
      <c r="F8" s="80" t="s">
        <v>21</v>
      </c>
      <c r="G8" s="46"/>
      <c r="H8" s="68"/>
      <c r="I8" s="45"/>
      <c r="J8" s="45"/>
      <c r="N8" s="21"/>
    </row>
    <row r="9" spans="1:14" ht="19.05" customHeight="1">
      <c r="A9" s="135">
        <v>6719848.022841108</v>
      </c>
      <c r="B9" s="135">
        <v>4923929.9835872762</v>
      </c>
      <c r="C9" s="61">
        <v>6037855.2194393817</v>
      </c>
      <c r="D9" s="61">
        <v>4899406.3599999994</v>
      </c>
      <c r="E9" s="61">
        <v>7937810</v>
      </c>
      <c r="F9" s="80" t="s">
        <v>3</v>
      </c>
      <c r="G9" s="46"/>
      <c r="H9" s="68"/>
      <c r="I9" s="45"/>
      <c r="J9" s="45"/>
      <c r="N9" s="21"/>
    </row>
    <row r="10" spans="1:14" ht="19.05" customHeight="1">
      <c r="A10" s="135">
        <v>146368.99999999994</v>
      </c>
      <c r="B10" s="135">
        <v>167116.99999999991</v>
      </c>
      <c r="C10" s="61">
        <v>147859</v>
      </c>
      <c r="D10" s="61">
        <v>116042.99999999988</v>
      </c>
      <c r="E10" s="61">
        <v>116043</v>
      </c>
      <c r="F10" s="80" t="s">
        <v>4</v>
      </c>
      <c r="G10" s="46"/>
      <c r="H10" s="68"/>
      <c r="I10" s="45"/>
      <c r="J10" s="45"/>
      <c r="N10" s="21"/>
    </row>
    <row r="11" spans="1:14" ht="19.05" customHeight="1">
      <c r="A11" s="135">
        <v>3159191.45</v>
      </c>
      <c r="B11" s="135">
        <v>2764017</v>
      </c>
      <c r="C11" s="61">
        <v>2490874</v>
      </c>
      <c r="D11" s="61">
        <v>2180562</v>
      </c>
      <c r="E11" s="61">
        <v>1166155</v>
      </c>
      <c r="F11" s="80" t="s">
        <v>5</v>
      </c>
      <c r="G11" s="46"/>
      <c r="H11" s="68"/>
      <c r="I11" s="45"/>
      <c r="J11" s="45"/>
    </row>
    <row r="12" spans="1:14" ht="19.05" customHeight="1">
      <c r="A12" s="211">
        <v>3.4</v>
      </c>
      <c r="B12" s="211">
        <v>2.9</v>
      </c>
      <c r="C12" s="62">
        <v>2.7161489428146308</v>
      </c>
      <c r="D12" s="62">
        <v>2.0428763834397157</v>
      </c>
      <c r="E12" s="62">
        <v>2.6</v>
      </c>
      <c r="F12" s="80" t="s">
        <v>22</v>
      </c>
      <c r="G12" s="46"/>
      <c r="H12" s="68"/>
      <c r="I12" s="45"/>
      <c r="J12" s="45"/>
    </row>
    <row r="13" spans="1:14" ht="19.05" customHeight="1">
      <c r="A13" s="134">
        <v>14498.099999999999</v>
      </c>
      <c r="B13" s="134">
        <v>13425.7</v>
      </c>
      <c r="C13" s="62">
        <v>12715.6</v>
      </c>
      <c r="D13" s="62">
        <v>11279.4</v>
      </c>
      <c r="E13" s="62">
        <v>6719.6</v>
      </c>
      <c r="F13" s="80" t="s">
        <v>13</v>
      </c>
      <c r="G13" s="46"/>
      <c r="H13" s="68"/>
      <c r="I13" s="45"/>
      <c r="J13" s="45"/>
    </row>
    <row r="14" spans="1:14" ht="19.05" customHeight="1">
      <c r="A14" s="134">
        <v>8.9495802898310828</v>
      </c>
      <c r="B14" s="134">
        <v>7.6082381769001746</v>
      </c>
      <c r="C14" s="62">
        <v>8.4779453674439473</v>
      </c>
      <c r="D14" s="62">
        <v>7.362899398135049</v>
      </c>
      <c r="E14" s="62">
        <v>10.1</v>
      </c>
      <c r="F14" s="80" t="s">
        <v>24</v>
      </c>
      <c r="G14" s="46"/>
      <c r="H14" s="68"/>
      <c r="I14" s="45"/>
      <c r="J14" s="45"/>
    </row>
    <row r="15" spans="1:14" ht="19.05" customHeight="1">
      <c r="A15" s="134">
        <v>1.1428400962884795</v>
      </c>
      <c r="B15" s="134">
        <v>1</v>
      </c>
      <c r="C15" s="62">
        <v>0.90064859923709517</v>
      </c>
      <c r="D15" s="62">
        <v>0.84866514647958002</v>
      </c>
      <c r="E15" s="62">
        <v>1.1000000000000001</v>
      </c>
      <c r="F15" s="80" t="s">
        <v>25</v>
      </c>
      <c r="G15" s="46"/>
      <c r="H15" s="68"/>
      <c r="I15" s="45"/>
      <c r="J15" s="45"/>
    </row>
    <row r="16" spans="1:14" ht="19.05" customHeight="1">
      <c r="A16" s="134">
        <v>10.092420386119564</v>
      </c>
      <c r="B16" s="134">
        <v>8.6</v>
      </c>
      <c r="C16" s="62">
        <v>9.4</v>
      </c>
      <c r="D16" s="62">
        <v>8.2115645446146281</v>
      </c>
      <c r="E16" s="62">
        <v>11.2</v>
      </c>
      <c r="F16" s="80" t="s">
        <v>26</v>
      </c>
      <c r="G16" s="46"/>
      <c r="H16" s="68"/>
      <c r="I16" s="45"/>
      <c r="J16" s="45"/>
    </row>
    <row r="17" spans="1:10" ht="19.05" customHeight="1">
      <c r="A17" s="136">
        <v>3.3386526510370338</v>
      </c>
      <c r="B17" s="136">
        <v>3.9</v>
      </c>
      <c r="C17" s="62">
        <v>3.7</v>
      </c>
      <c r="D17" s="62">
        <v>3.4</v>
      </c>
      <c r="E17" s="62">
        <v>3.8</v>
      </c>
      <c r="F17" s="80" t="s">
        <v>27</v>
      </c>
      <c r="G17" s="46"/>
      <c r="H17" s="68"/>
      <c r="I17" s="45"/>
      <c r="J17" s="45"/>
    </row>
    <row r="18" spans="1:10" ht="19.05" customHeight="1">
      <c r="B18" s="102"/>
      <c r="C18" s="188" t="s">
        <v>20</v>
      </c>
      <c r="D18" s="188"/>
      <c r="E18" s="188"/>
      <c r="F18" s="188"/>
      <c r="G18" s="45"/>
      <c r="H18" s="68"/>
      <c r="I18" s="45"/>
      <c r="J18" s="45"/>
    </row>
    <row r="19" spans="1:10" ht="19.05" customHeight="1">
      <c r="B19" s="101"/>
      <c r="C19" s="184" t="s">
        <v>18</v>
      </c>
      <c r="D19" s="184"/>
      <c r="E19" s="184"/>
      <c r="F19" s="185"/>
    </row>
    <row r="20" spans="1:10">
      <c r="B20" s="72"/>
      <c r="C20" s="90"/>
      <c r="D20" s="90"/>
      <c r="E20" s="90"/>
      <c r="F20" s="86"/>
    </row>
    <row r="21" spans="1:10">
      <c r="B21" s="90"/>
      <c r="C21" s="90"/>
      <c r="D21" s="90"/>
      <c r="E21" s="90"/>
    </row>
  </sheetData>
  <mergeCells count="5">
    <mergeCell ref="A1:F1"/>
    <mergeCell ref="C19:F19"/>
    <mergeCell ref="F3:F4"/>
    <mergeCell ref="C18:F18"/>
    <mergeCell ref="A3:E3"/>
  </mergeCells>
  <printOptions horizontalCentered="1"/>
  <pageMargins left="0.39370078740157483" right="0.39370078740157483" top="0.78740157480314965" bottom="0.59055118110236227" header="0.59055118110236227" footer="0.39370078740157483"/>
  <pageSetup paperSize="9" firstPageNumber="33" orientation="landscape" r:id="rId1"/>
  <headerFooter alignWithMargins="0">
    <oddHeader>&amp;L&amp;8PCBS: Tourisim Satellite Accounts, 2016&amp;R&amp;1&amp;K00+000ء&amp;8&amp;K00-003 &amp;K000000PCBS: حسابات السياحة الفرعية، 2016</oddHeader>
    <oddFooter>&amp;C&amp;9 33</oddFooter>
  </headerFooter>
  <webPublishItems count="1">
    <webPublishItem id="8394" divId="TSA tables2016-pub_8394" sourceType="printArea" destinationFile="C:\TSA\Worksht\Process\N 2016\Doc\تقرير الحسابات التابعة للسياحة2016\Final Rep 16\INTERNET\09 16 A\TSA tables2016-pu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view="pageBreakPreview" zoomScaleNormal="100" zoomScaleSheetLayoutView="100" workbookViewId="0">
      <selection activeCell="A13" sqref="A13:P13"/>
    </sheetView>
  </sheetViews>
  <sheetFormatPr defaultColWidth="9.109375" defaultRowHeight="13.2"/>
  <cols>
    <col min="1" max="10" width="11.5546875" style="11" customWidth="1"/>
    <col min="11" max="13" width="13" style="11" customWidth="1"/>
    <col min="14" max="15" width="11.5546875" style="11" customWidth="1"/>
    <col min="16" max="16" width="20.109375" style="11" customWidth="1"/>
    <col min="17" max="17" width="11.6640625" style="11" bestFit="1" customWidth="1"/>
    <col min="18" max="18" width="22.44140625" style="56" customWidth="1"/>
    <col min="19" max="22" width="9.109375" style="11"/>
    <col min="23" max="23" width="11.6640625" style="11" bestFit="1" customWidth="1"/>
    <col min="24" max="16384" width="9.109375" style="11"/>
  </cols>
  <sheetData>
    <row r="1" spans="1:29" s="1" customFormat="1" ht="19.5" customHeight="1">
      <c r="A1" s="195" t="s">
        <v>33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R1" s="50"/>
    </row>
    <row r="2" spans="1:29" s="1" customFormat="1" ht="6" customHeight="1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41"/>
      <c r="R2" s="51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s="4" customFormat="1" ht="19.05" customHeight="1">
      <c r="A3" s="196" t="s">
        <v>30</v>
      </c>
      <c r="B3" s="197"/>
      <c r="C3" s="197"/>
      <c r="D3" s="197"/>
      <c r="E3" s="198"/>
      <c r="F3" s="196" t="s">
        <v>29</v>
      </c>
      <c r="G3" s="197"/>
      <c r="H3" s="197"/>
      <c r="I3" s="197"/>
      <c r="J3" s="198"/>
      <c r="K3" s="196" t="s">
        <v>0</v>
      </c>
      <c r="L3" s="197"/>
      <c r="M3" s="197"/>
      <c r="N3" s="197"/>
      <c r="O3" s="198"/>
      <c r="P3" s="186" t="s">
        <v>31</v>
      </c>
      <c r="Q3" s="201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36"/>
    </row>
    <row r="4" spans="1:29" s="5" customFormat="1" ht="19.05" customHeight="1">
      <c r="A4" s="148">
        <v>2017</v>
      </c>
      <c r="B4" s="148">
        <v>2016</v>
      </c>
      <c r="C4" s="148">
        <v>2014</v>
      </c>
      <c r="D4" s="148">
        <v>2012</v>
      </c>
      <c r="E4" s="91">
        <v>2009</v>
      </c>
      <c r="F4" s="91">
        <v>2017</v>
      </c>
      <c r="G4" s="91">
        <v>2016</v>
      </c>
      <c r="H4" s="91">
        <v>2014</v>
      </c>
      <c r="I4" s="91">
        <v>2012</v>
      </c>
      <c r="J4" s="91">
        <v>2009</v>
      </c>
      <c r="K4" s="91">
        <v>2017</v>
      </c>
      <c r="L4" s="91">
        <v>2016</v>
      </c>
      <c r="M4" s="91">
        <v>2014</v>
      </c>
      <c r="N4" s="91">
        <v>2012</v>
      </c>
      <c r="O4" s="91">
        <v>2009</v>
      </c>
      <c r="P4" s="187"/>
      <c r="Q4" s="43"/>
      <c r="R4" s="53"/>
      <c r="S4" s="103"/>
      <c r="T4" s="103"/>
      <c r="U4" s="103"/>
      <c r="V4" s="103"/>
      <c r="W4" s="38"/>
      <c r="X4" s="103"/>
      <c r="Y4" s="103"/>
      <c r="Z4" s="103"/>
      <c r="AA4" s="103"/>
      <c r="AB4" s="103"/>
      <c r="AC4" s="37"/>
    </row>
    <row r="5" spans="1:29" s="6" customFormat="1" ht="19.05" customHeight="1">
      <c r="A5" s="149">
        <v>295777.59999999998</v>
      </c>
      <c r="B5" s="150">
        <v>219310.9</v>
      </c>
      <c r="C5" s="92">
        <v>224604.79999999999</v>
      </c>
      <c r="D5" s="92">
        <f>[1]inbound!$C$8</f>
        <v>165543.77981494562</v>
      </c>
      <c r="E5" s="58">
        <v>118068.7</v>
      </c>
      <c r="F5" s="141">
        <v>0</v>
      </c>
      <c r="G5" s="146">
        <v>0</v>
      </c>
      <c r="H5" s="89" t="s">
        <v>34</v>
      </c>
      <c r="I5" s="89" t="s">
        <v>34</v>
      </c>
      <c r="J5" s="109" t="s">
        <v>34</v>
      </c>
      <c r="K5" s="137">
        <v>295777.59999999998</v>
      </c>
      <c r="L5" s="138">
        <v>219310.9</v>
      </c>
      <c r="M5" s="94">
        <v>224604.79999999999</v>
      </c>
      <c r="N5" s="94">
        <f>[1]inbound!$G$8</f>
        <v>165543.77981494562</v>
      </c>
      <c r="O5" s="13">
        <v>118068.7</v>
      </c>
      <c r="P5" s="47" t="s">
        <v>8</v>
      </c>
      <c r="Q5" s="27"/>
      <c r="R5" s="54"/>
      <c r="S5" s="28"/>
      <c r="T5" s="28"/>
      <c r="U5" s="28"/>
      <c r="V5" s="28"/>
      <c r="W5" s="28"/>
      <c r="X5" s="28"/>
      <c r="Y5" s="28"/>
      <c r="Z5" s="28"/>
      <c r="AA5" s="28"/>
      <c r="AB5" s="29"/>
      <c r="AC5" s="29"/>
    </row>
    <row r="6" spans="1:29" s="6" customFormat="1" ht="19.05" customHeight="1">
      <c r="A6" s="151">
        <v>225190.6</v>
      </c>
      <c r="B6" s="152">
        <v>168284.9</v>
      </c>
      <c r="C6" s="93">
        <v>196398.6</v>
      </c>
      <c r="D6" s="93">
        <f>[1]inbound!$C$9</f>
        <v>135095.55472999622</v>
      </c>
      <c r="E6" s="59">
        <v>146173.4</v>
      </c>
      <c r="F6" s="141">
        <v>101062.9</v>
      </c>
      <c r="G6" s="142">
        <v>91640.9</v>
      </c>
      <c r="H6" s="14">
        <v>64079</v>
      </c>
      <c r="I6" s="14">
        <f>[1]inbound!$E$9</f>
        <v>51341.940692721051</v>
      </c>
      <c r="J6" s="84">
        <v>18133.400000000001</v>
      </c>
      <c r="K6" s="139">
        <v>326253.59999999998</v>
      </c>
      <c r="L6" s="140">
        <v>259925.8</v>
      </c>
      <c r="M6" s="95">
        <v>260477.6</v>
      </c>
      <c r="N6" s="95">
        <f>[1]inbound!$G$9</f>
        <v>186437.49542271727</v>
      </c>
      <c r="O6" s="15">
        <v>164306.79999999999</v>
      </c>
      <c r="P6" s="48" t="s">
        <v>9</v>
      </c>
      <c r="Q6" s="27"/>
      <c r="R6" s="54"/>
      <c r="S6" s="28"/>
      <c r="T6" s="28"/>
      <c r="U6" s="28"/>
      <c r="V6" s="28"/>
      <c r="W6" s="28"/>
      <c r="X6" s="28"/>
      <c r="Y6" s="28"/>
      <c r="Z6" s="28"/>
      <c r="AA6" s="28"/>
      <c r="AB6" s="29"/>
      <c r="AC6" s="29"/>
    </row>
    <row r="7" spans="1:29" s="6" customFormat="1" ht="19.05" customHeight="1">
      <c r="A7" s="151">
        <v>241036.2</v>
      </c>
      <c r="B7" s="152">
        <v>184754.9</v>
      </c>
      <c r="C7" s="93">
        <v>205758.2</v>
      </c>
      <c r="D7" s="93">
        <f>[1]inbound!$C$10</f>
        <v>148351.05950379663</v>
      </c>
      <c r="E7" s="59">
        <v>162006.6</v>
      </c>
      <c r="F7" s="141">
        <v>210842.2</v>
      </c>
      <c r="G7" s="142">
        <v>190636.7</v>
      </c>
      <c r="H7" s="14">
        <v>209938.3</v>
      </c>
      <c r="I7" s="14">
        <f>[1]inbound!$E$10</f>
        <v>203595.57987985868</v>
      </c>
      <c r="J7" s="84">
        <v>101265.1</v>
      </c>
      <c r="K7" s="139">
        <v>451878.40000000002</v>
      </c>
      <c r="L7" s="140">
        <v>375391.6</v>
      </c>
      <c r="M7" s="95">
        <v>415696.5</v>
      </c>
      <c r="N7" s="95">
        <f>[1]inbound!$G$10</f>
        <v>351946.63938365527</v>
      </c>
      <c r="O7" s="15">
        <v>263271.7</v>
      </c>
      <c r="P7" s="48" t="s">
        <v>1</v>
      </c>
      <c r="Q7" s="27"/>
      <c r="R7" s="54"/>
      <c r="S7" s="28"/>
      <c r="T7" s="28"/>
      <c r="U7" s="28"/>
      <c r="V7" s="28"/>
      <c r="W7" s="28"/>
      <c r="X7" s="28"/>
      <c r="Y7" s="28"/>
      <c r="Z7" s="28"/>
      <c r="AA7" s="28"/>
      <c r="AB7" s="29"/>
      <c r="AC7" s="29"/>
    </row>
    <row r="8" spans="1:29" s="6" customFormat="1" ht="19.05" customHeight="1">
      <c r="A8" s="151">
        <v>116163.20000000001</v>
      </c>
      <c r="B8" s="152">
        <v>83893.200000000012</v>
      </c>
      <c r="C8" s="93">
        <v>103683.5</v>
      </c>
      <c r="D8" s="93">
        <f>[1]inbound!$C$11</f>
        <v>74043.391197309698</v>
      </c>
      <c r="E8" s="59">
        <v>85437.1</v>
      </c>
      <c r="F8" s="141">
        <v>0</v>
      </c>
      <c r="G8" s="142">
        <v>0</v>
      </c>
      <c r="H8" s="14">
        <v>0</v>
      </c>
      <c r="I8" s="14">
        <v>0</v>
      </c>
      <c r="J8" s="84">
        <v>0</v>
      </c>
      <c r="K8" s="139">
        <v>116163.20000000001</v>
      </c>
      <c r="L8" s="140">
        <v>83893.200000000012</v>
      </c>
      <c r="M8" s="95">
        <v>103683.5</v>
      </c>
      <c r="N8" s="95">
        <f>[1]inbound!$G$11</f>
        <v>74043.391197309698</v>
      </c>
      <c r="O8" s="15">
        <v>85437.1</v>
      </c>
      <c r="P8" s="48" t="s">
        <v>10</v>
      </c>
      <c r="Q8" s="27"/>
      <c r="R8" s="54"/>
      <c r="S8" s="28"/>
      <c r="T8" s="28"/>
      <c r="U8" s="28"/>
      <c r="V8" s="28"/>
      <c r="W8" s="28"/>
      <c r="X8" s="28"/>
      <c r="Y8" s="28"/>
      <c r="Z8" s="28"/>
      <c r="AA8" s="28"/>
      <c r="AB8" s="29"/>
      <c r="AC8" s="29"/>
    </row>
    <row r="9" spans="1:29" s="6" customFormat="1" ht="19.05" customHeight="1">
      <c r="A9" s="151">
        <v>101604.1</v>
      </c>
      <c r="B9" s="152">
        <v>73378.600000000006</v>
      </c>
      <c r="C9" s="93">
        <v>90688.5</v>
      </c>
      <c r="D9" s="14">
        <v>0</v>
      </c>
      <c r="E9" s="84">
        <v>0</v>
      </c>
      <c r="F9" s="141">
        <v>0</v>
      </c>
      <c r="G9" s="142">
        <v>0</v>
      </c>
      <c r="H9" s="14">
        <v>0</v>
      </c>
      <c r="I9" s="14">
        <v>0</v>
      </c>
      <c r="J9" s="84">
        <v>0</v>
      </c>
      <c r="K9" s="141">
        <v>101604.1</v>
      </c>
      <c r="L9" s="142">
        <v>73378.600000000006</v>
      </c>
      <c r="M9" s="14">
        <v>90688.5</v>
      </c>
      <c r="N9" s="14">
        <v>0</v>
      </c>
      <c r="O9" s="15">
        <v>0</v>
      </c>
      <c r="P9" s="77" t="s">
        <v>15</v>
      </c>
      <c r="Q9" s="27"/>
      <c r="R9" s="54"/>
      <c r="S9" s="28"/>
      <c r="T9" s="28"/>
      <c r="U9" s="28"/>
      <c r="V9" s="28"/>
      <c r="W9" s="28"/>
      <c r="X9" s="28"/>
      <c r="Y9" s="28"/>
      <c r="Z9" s="28"/>
      <c r="AA9" s="28"/>
      <c r="AB9" s="29"/>
      <c r="AC9" s="29"/>
    </row>
    <row r="10" spans="1:29" s="6" customFormat="1" ht="19.05" customHeight="1">
      <c r="A10" s="151">
        <v>14559.1</v>
      </c>
      <c r="B10" s="152">
        <v>10514.6</v>
      </c>
      <c r="C10" s="93">
        <v>12995</v>
      </c>
      <c r="D10" s="14">
        <v>0</v>
      </c>
      <c r="E10" s="84">
        <v>0</v>
      </c>
      <c r="F10" s="141">
        <v>0</v>
      </c>
      <c r="G10" s="142">
        <v>0</v>
      </c>
      <c r="H10" s="14">
        <v>0</v>
      </c>
      <c r="I10" s="14">
        <v>0</v>
      </c>
      <c r="J10" s="84">
        <v>0</v>
      </c>
      <c r="K10" s="141">
        <v>14559.1</v>
      </c>
      <c r="L10" s="142">
        <v>10514.6</v>
      </c>
      <c r="M10" s="14">
        <v>12995</v>
      </c>
      <c r="N10" s="14">
        <v>0</v>
      </c>
      <c r="O10" s="15">
        <v>0</v>
      </c>
      <c r="P10" s="77" t="s">
        <v>16</v>
      </c>
      <c r="Q10" s="27"/>
      <c r="R10" s="54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29"/>
    </row>
    <row r="11" spans="1:29" s="6" customFormat="1" ht="19.05" customHeight="1">
      <c r="A11" s="153">
        <v>71207.600000000006</v>
      </c>
      <c r="B11" s="154">
        <v>48556.9</v>
      </c>
      <c r="C11" s="93">
        <v>56040.7</v>
      </c>
      <c r="D11" s="93">
        <f>[1]inbound!$C$12</f>
        <v>35140.647725050774</v>
      </c>
      <c r="E11" s="84">
        <v>40209.800000000003</v>
      </c>
      <c r="F11" s="141">
        <v>36238.800000000003</v>
      </c>
      <c r="G11" s="147">
        <v>32205</v>
      </c>
      <c r="H11" s="14">
        <v>21774.400000000001</v>
      </c>
      <c r="I11" s="14">
        <f>[1]inbound!$E$12</f>
        <v>17378.821169566014</v>
      </c>
      <c r="J11" s="84">
        <v>6348.8</v>
      </c>
      <c r="K11" s="143">
        <v>107446.3</v>
      </c>
      <c r="L11" s="144">
        <v>80761.899999999994</v>
      </c>
      <c r="M11" s="95">
        <v>77815.100000000006</v>
      </c>
      <c r="N11" s="95">
        <f>[1]inbound!$G$12</f>
        <v>52519.468894616788</v>
      </c>
      <c r="O11" s="15">
        <v>46558.6</v>
      </c>
      <c r="P11" s="48" t="s">
        <v>12</v>
      </c>
      <c r="Q11" s="27"/>
      <c r="R11" s="54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29"/>
    </row>
    <row r="12" spans="1:29" s="10" customFormat="1" ht="19.05" customHeight="1">
      <c r="A12" s="145">
        <v>949375.19999999984</v>
      </c>
      <c r="B12" s="145">
        <v>704800.79999999993</v>
      </c>
      <c r="C12" s="155">
        <v>786485</v>
      </c>
      <c r="D12" s="155">
        <f>[1]inbound!$C$13</f>
        <v>558174.63297109888</v>
      </c>
      <c r="E12" s="156">
        <v>551895.6</v>
      </c>
      <c r="F12" s="145">
        <v>348143.89999999997</v>
      </c>
      <c r="G12" s="145">
        <v>314482.59999999998</v>
      </c>
      <c r="H12" s="130">
        <v>295791.56910038041</v>
      </c>
      <c r="I12" s="130">
        <f>[1]inbound!$E$13</f>
        <v>272316.24174214574</v>
      </c>
      <c r="J12" s="130">
        <v>125747.3</v>
      </c>
      <c r="K12" s="145">
        <v>1297519.1000000001</v>
      </c>
      <c r="L12" s="145">
        <v>1019283.4</v>
      </c>
      <c r="M12" s="130">
        <v>1082277.5497171595</v>
      </c>
      <c r="N12" s="130">
        <f>[1]inbound!$G$13</f>
        <v>830490.87471324462</v>
      </c>
      <c r="O12" s="130">
        <v>677642.9</v>
      </c>
      <c r="P12" s="49" t="s">
        <v>0</v>
      </c>
      <c r="Q12" s="27"/>
      <c r="R12" s="54"/>
      <c r="S12" s="28"/>
      <c r="T12" s="28"/>
      <c r="U12" s="28"/>
      <c r="V12" s="28"/>
      <c r="W12" s="28"/>
      <c r="X12" s="39"/>
      <c r="Y12" s="28"/>
      <c r="Z12" s="28"/>
      <c r="AA12" s="28"/>
      <c r="AB12" s="35"/>
      <c r="AC12" s="35"/>
    </row>
    <row r="13" spans="1:29" s="10" customFormat="1" ht="19.05" customHeight="1">
      <c r="A13" s="192" t="s">
        <v>20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35"/>
      <c r="R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s="87" customFormat="1" ht="19.05" customHeight="1">
      <c r="A14" s="193" t="s">
        <v>23</v>
      </c>
      <c r="B14" s="193"/>
      <c r="C14" s="193"/>
      <c r="D14" s="193"/>
      <c r="E14" s="193"/>
      <c r="F14" s="193"/>
      <c r="G14" s="193"/>
      <c r="H14" s="194"/>
      <c r="I14" s="193"/>
      <c r="J14" s="193"/>
      <c r="K14" s="193"/>
      <c r="L14" s="193"/>
      <c r="M14" s="193"/>
      <c r="N14" s="193"/>
      <c r="O14" s="193"/>
      <c r="P14" s="193"/>
      <c r="R14" s="88"/>
    </row>
    <row r="15" spans="1:29" ht="13.8">
      <c r="B15" s="57"/>
      <c r="D15" s="96"/>
      <c r="E15" s="96"/>
      <c r="F15" s="96"/>
      <c r="H15" s="12"/>
      <c r="I15" s="12"/>
      <c r="J15" s="12"/>
      <c r="K15" s="12"/>
      <c r="L15" s="85"/>
      <c r="M15" s="85"/>
      <c r="N15" s="85"/>
      <c r="O15" s="85"/>
    </row>
    <row r="16" spans="1:29" ht="13.8">
      <c r="B16" s="57"/>
      <c r="D16" s="96"/>
      <c r="E16" s="96"/>
      <c r="F16" s="96"/>
      <c r="H16" s="12"/>
      <c r="I16" s="12"/>
      <c r="J16" s="12"/>
      <c r="K16" s="12"/>
      <c r="L16" s="12"/>
      <c r="M16" s="12"/>
      <c r="N16" s="12"/>
      <c r="O16" s="12"/>
    </row>
    <row r="17" spans="2:15" ht="13.8">
      <c r="B17" s="57"/>
      <c r="D17" s="96"/>
      <c r="E17" s="96"/>
      <c r="F17" s="96"/>
      <c r="H17" s="12"/>
      <c r="I17" s="12"/>
      <c r="J17" s="12"/>
      <c r="K17" s="12"/>
      <c r="L17" s="85"/>
      <c r="M17" s="12"/>
      <c r="N17" s="12"/>
      <c r="O17" s="12"/>
    </row>
    <row r="18" spans="2:15" ht="13.8">
      <c r="B18" s="57"/>
      <c r="D18" s="96"/>
      <c r="E18" s="96"/>
      <c r="F18" s="96"/>
      <c r="H18" s="12"/>
      <c r="I18" s="12"/>
      <c r="J18" s="12"/>
      <c r="K18" s="12"/>
      <c r="L18" s="12"/>
      <c r="M18" s="12"/>
      <c r="N18" s="12"/>
      <c r="O18" s="12"/>
    </row>
    <row r="19" spans="2:15" ht="13.8">
      <c r="B19" s="57"/>
      <c r="D19" s="96"/>
      <c r="E19" s="96"/>
      <c r="F19" s="96"/>
      <c r="H19" s="12"/>
      <c r="I19" s="12"/>
      <c r="J19" s="12"/>
      <c r="K19" s="12"/>
      <c r="L19" s="12"/>
      <c r="M19" s="12"/>
      <c r="N19" s="12"/>
      <c r="O19" s="12"/>
    </row>
    <row r="20" spans="2:15">
      <c r="D20" s="96"/>
      <c r="E20" s="96"/>
      <c r="F20" s="96"/>
      <c r="H20" s="12"/>
      <c r="I20" s="12"/>
      <c r="J20" s="12"/>
      <c r="K20" s="12"/>
      <c r="L20" s="12"/>
      <c r="M20" s="12"/>
      <c r="N20" s="12"/>
      <c r="O20" s="12"/>
    </row>
    <row r="21" spans="2:15">
      <c r="H21" s="12"/>
      <c r="I21" s="12"/>
      <c r="J21" s="12"/>
      <c r="K21" s="12"/>
      <c r="L21" s="12"/>
      <c r="M21" s="12"/>
      <c r="N21" s="12"/>
      <c r="O21" s="12"/>
    </row>
  </sheetData>
  <mergeCells count="14">
    <mergeCell ref="A13:P13"/>
    <mergeCell ref="A14:P14"/>
    <mergeCell ref="A1:P1"/>
    <mergeCell ref="K3:O3"/>
    <mergeCell ref="AA3:AB3"/>
    <mergeCell ref="B2:P2"/>
    <mergeCell ref="P3:P4"/>
    <mergeCell ref="Q3:R3"/>
    <mergeCell ref="S3:T3"/>
    <mergeCell ref="U3:V3"/>
    <mergeCell ref="W3:X3"/>
    <mergeCell ref="Y3:Z3"/>
    <mergeCell ref="F3:J3"/>
    <mergeCell ref="A3:E3"/>
  </mergeCells>
  <printOptions horizontalCentered="1"/>
  <pageMargins left="0.39370078740157483" right="0.39370078740157483" top="0.78740157480314965" bottom="0.59055118110236227" header="0.59055118110236227" footer="0.39370078740157483"/>
  <pageSetup paperSize="9" scale="79" firstPageNumber="30" orientation="landscape" useFirstPageNumber="1" r:id="rId1"/>
  <headerFooter alignWithMargins="0">
    <oddHeader>&amp;L&amp;8PCBS: Tourisim Satellite Accounts, 2016&amp;R&amp;1&amp;K00+000ء&amp;8&amp;K01+000 PCBS: حسابات السياحة الفرعية، 2016</oddHeader>
    <oddFooter>&amp;C&amp;9 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"/>
  <sheetViews>
    <sheetView view="pageBreakPreview" zoomScaleNormal="100" zoomScaleSheetLayoutView="100" workbookViewId="0">
      <selection activeCell="O12" sqref="O12"/>
    </sheetView>
  </sheetViews>
  <sheetFormatPr defaultColWidth="9.109375" defaultRowHeight="13.2"/>
  <cols>
    <col min="1" max="1" width="10.77734375" style="11" customWidth="1"/>
    <col min="2" max="2" width="11.44140625" style="11" customWidth="1"/>
    <col min="3" max="3" width="10.6640625" style="11" customWidth="1"/>
    <col min="4" max="4" width="10" style="11" customWidth="1"/>
    <col min="5" max="5" width="10.44140625" style="11" customWidth="1"/>
    <col min="6" max="6" width="10.88671875" style="11" customWidth="1"/>
    <col min="7" max="7" width="10.5546875" style="11" customWidth="1"/>
    <col min="8" max="8" width="11.33203125" style="11" customWidth="1"/>
    <col min="9" max="9" width="10.6640625" style="11" customWidth="1"/>
    <col min="10" max="10" width="10.33203125" style="11" customWidth="1"/>
    <col min="11" max="11" width="10.5546875" style="11" customWidth="1"/>
    <col min="12" max="12" width="10.6640625" style="11" customWidth="1"/>
    <col min="13" max="13" width="11.109375" style="11" customWidth="1"/>
    <col min="14" max="14" width="9.88671875" style="11" customWidth="1"/>
    <col min="15" max="15" width="10.44140625" style="11" customWidth="1"/>
    <col min="16" max="16" width="20.5546875" style="11" customWidth="1"/>
    <col min="17" max="17" width="11.6640625" style="11" bestFit="1" customWidth="1"/>
    <col min="18" max="18" width="22.44140625" style="56" customWidth="1"/>
    <col min="19" max="22" width="9.109375" style="11"/>
    <col min="23" max="23" width="11.6640625" style="11" bestFit="1" customWidth="1"/>
    <col min="24" max="16384" width="9.109375" style="11"/>
  </cols>
  <sheetData>
    <row r="1" spans="1:29" s="1" customFormat="1" ht="19.5" customHeight="1">
      <c r="B1" s="195" t="s">
        <v>35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05"/>
      <c r="Q1" s="41"/>
      <c r="R1" s="51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1" customFormat="1" ht="6" customHeight="1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R2" s="50"/>
    </row>
    <row r="3" spans="1:29" s="10" customFormat="1" ht="15" customHeight="1">
      <c r="B3" s="74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75" t="s">
        <v>19</v>
      </c>
      <c r="Q3" s="42"/>
      <c r="R3" s="52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4" customFormat="1" ht="19.05" customHeight="1">
      <c r="A4" s="202" t="s">
        <v>30</v>
      </c>
      <c r="B4" s="203"/>
      <c r="C4" s="203"/>
      <c r="D4" s="203"/>
      <c r="E4" s="204"/>
      <c r="F4" s="202" t="s">
        <v>29</v>
      </c>
      <c r="G4" s="203"/>
      <c r="H4" s="203"/>
      <c r="I4" s="203"/>
      <c r="J4" s="204"/>
      <c r="K4" s="202" t="s">
        <v>0</v>
      </c>
      <c r="L4" s="203"/>
      <c r="M4" s="203"/>
      <c r="N4" s="203"/>
      <c r="O4" s="204"/>
      <c r="P4" s="186" t="s">
        <v>31</v>
      </c>
      <c r="Q4" s="201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36"/>
    </row>
    <row r="5" spans="1:29" s="5" customFormat="1" ht="19.05" customHeight="1">
      <c r="A5" s="23">
        <v>2017</v>
      </c>
      <c r="B5" s="23">
        <v>2016</v>
      </c>
      <c r="C5" s="23">
        <v>2014</v>
      </c>
      <c r="D5" s="23">
        <v>2012</v>
      </c>
      <c r="E5" s="23">
        <v>2009</v>
      </c>
      <c r="F5" s="23">
        <v>2017</v>
      </c>
      <c r="G5" s="22">
        <v>2016</v>
      </c>
      <c r="H5" s="22">
        <v>2014</v>
      </c>
      <c r="I5" s="22">
        <v>2012</v>
      </c>
      <c r="J5" s="22">
        <v>2009</v>
      </c>
      <c r="K5" s="22">
        <v>2017</v>
      </c>
      <c r="L5" s="22">
        <v>2016</v>
      </c>
      <c r="M5" s="22">
        <v>2014</v>
      </c>
      <c r="N5" s="22">
        <v>2012</v>
      </c>
      <c r="O5" s="22">
        <v>2009</v>
      </c>
      <c r="P5" s="187"/>
      <c r="Q5" s="43"/>
      <c r="R5" s="53"/>
      <c r="S5" s="103"/>
      <c r="T5" s="103"/>
      <c r="U5" s="103"/>
      <c r="V5" s="103"/>
      <c r="W5" s="38"/>
      <c r="X5" s="103"/>
      <c r="Y5" s="103"/>
      <c r="Z5" s="103"/>
      <c r="AA5" s="103"/>
      <c r="AB5" s="103"/>
      <c r="AC5" s="37"/>
    </row>
    <row r="6" spans="1:29" s="6" customFormat="1" ht="19.05" customHeight="1">
      <c r="A6" s="171">
        <v>15601.7</v>
      </c>
      <c r="B6" s="167">
        <v>16842.599999999999</v>
      </c>
      <c r="C6" s="83">
        <v>12501.3</v>
      </c>
      <c r="D6" s="111">
        <v>8606.3843343148837</v>
      </c>
      <c r="E6" s="112">
        <v>5975.6</v>
      </c>
      <c r="F6" s="166">
        <v>0</v>
      </c>
      <c r="G6" s="167">
        <v>0</v>
      </c>
      <c r="H6" s="89" t="s">
        <v>34</v>
      </c>
      <c r="I6" s="89" t="s">
        <v>34</v>
      </c>
      <c r="J6" s="89" t="s">
        <v>34</v>
      </c>
      <c r="K6" s="157">
        <v>15601.7</v>
      </c>
      <c r="L6" s="158">
        <v>16842.599999999999</v>
      </c>
      <c r="M6" s="30">
        <v>12501.3</v>
      </c>
      <c r="N6" s="30">
        <v>8606.3843343148837</v>
      </c>
      <c r="O6" s="30">
        <v>5975.6</v>
      </c>
      <c r="P6" s="47" t="s">
        <v>8</v>
      </c>
      <c r="Q6" s="27"/>
      <c r="R6" s="28"/>
      <c r="S6" s="28"/>
      <c r="T6" s="28"/>
      <c r="U6" s="28"/>
      <c r="V6" s="28"/>
      <c r="W6" s="28"/>
      <c r="X6" s="29"/>
      <c r="Y6" s="28"/>
      <c r="Z6" s="29"/>
      <c r="AA6" s="28"/>
      <c r="AB6" s="29"/>
      <c r="AC6" s="29"/>
    </row>
    <row r="7" spans="1:29" s="6" customFormat="1" ht="19.05" customHeight="1">
      <c r="A7" s="161">
        <v>6025</v>
      </c>
      <c r="B7" s="162">
        <v>6920.4</v>
      </c>
      <c r="C7" s="83">
        <v>5787</v>
      </c>
      <c r="D7" s="83">
        <v>4405.1870868762153</v>
      </c>
      <c r="E7" s="18">
        <v>3061.2</v>
      </c>
      <c r="F7" s="161">
        <v>83451.3</v>
      </c>
      <c r="G7" s="162">
        <v>70924.800000000003</v>
      </c>
      <c r="H7" s="83">
        <v>56486.1</v>
      </c>
      <c r="I7" s="83">
        <v>46483.627965259278</v>
      </c>
      <c r="J7" s="18">
        <v>39541.5</v>
      </c>
      <c r="K7" s="159">
        <v>89476.3</v>
      </c>
      <c r="L7" s="160">
        <v>77845.2</v>
      </c>
      <c r="M7" s="31">
        <v>62273.1</v>
      </c>
      <c r="N7" s="31">
        <v>50888.815052135491</v>
      </c>
      <c r="O7" s="31">
        <v>42602.7</v>
      </c>
      <c r="P7" s="48" t="s">
        <v>9</v>
      </c>
      <c r="Q7" s="27"/>
      <c r="R7" s="54"/>
      <c r="S7" s="28"/>
      <c r="T7" s="28"/>
      <c r="U7" s="28"/>
      <c r="V7" s="28"/>
      <c r="W7" s="28"/>
      <c r="X7" s="29"/>
      <c r="Y7" s="28"/>
      <c r="Z7" s="29"/>
      <c r="AA7" s="28"/>
      <c r="AB7" s="29"/>
      <c r="AC7" s="29"/>
    </row>
    <row r="8" spans="1:29" s="6" customFormat="1" ht="19.05" customHeight="1">
      <c r="A8" s="161">
        <v>5458.9</v>
      </c>
      <c r="B8" s="162">
        <v>6145.2</v>
      </c>
      <c r="C8" s="83">
        <v>4968.8</v>
      </c>
      <c r="D8" s="83">
        <v>3767.7512738709206</v>
      </c>
      <c r="E8" s="18">
        <v>2642.6</v>
      </c>
      <c r="F8" s="161">
        <v>4715.3999999999996</v>
      </c>
      <c r="G8" s="162">
        <v>4252.3999999999996</v>
      </c>
      <c r="H8" s="83">
        <v>3498.1</v>
      </c>
      <c r="I8" s="83">
        <v>2719.2408903887172</v>
      </c>
      <c r="J8" s="18">
        <v>2277.3000000000002</v>
      </c>
      <c r="K8" s="159">
        <v>10174.299999999999</v>
      </c>
      <c r="L8" s="160">
        <v>10397.599999999999</v>
      </c>
      <c r="M8" s="31">
        <v>8466.9</v>
      </c>
      <c r="N8" s="31">
        <v>6486.9921642596382</v>
      </c>
      <c r="O8" s="31">
        <v>4919.8999999999996</v>
      </c>
      <c r="P8" s="48" t="s">
        <v>1</v>
      </c>
      <c r="Q8" s="27"/>
      <c r="R8" s="54"/>
      <c r="S8" s="28"/>
      <c r="T8" s="28"/>
      <c r="U8" s="28"/>
      <c r="V8" s="28"/>
      <c r="W8" s="28"/>
      <c r="X8" s="29"/>
      <c r="Y8" s="28"/>
      <c r="Z8" s="29"/>
      <c r="AA8" s="28"/>
      <c r="AB8" s="29"/>
      <c r="AC8" s="29"/>
    </row>
    <row r="9" spans="1:29" s="6" customFormat="1" ht="19.05" customHeight="1">
      <c r="A9" s="161">
        <v>3534.2000000000003</v>
      </c>
      <c r="B9" s="162">
        <v>4004.1</v>
      </c>
      <c r="C9" s="83">
        <v>3524.3</v>
      </c>
      <c r="D9" s="83">
        <v>2864.1611728115404</v>
      </c>
      <c r="E9" s="18">
        <v>1993.7</v>
      </c>
      <c r="F9" s="161">
        <v>14250.1</v>
      </c>
      <c r="G9" s="162">
        <v>12788</v>
      </c>
      <c r="H9" s="83">
        <v>12823.9</v>
      </c>
      <c r="I9" s="83">
        <v>11332.836262776793</v>
      </c>
      <c r="J9" s="18">
        <v>9904.7999999999993</v>
      </c>
      <c r="K9" s="159">
        <v>17784.3</v>
      </c>
      <c r="L9" s="160">
        <v>16792.099999999999</v>
      </c>
      <c r="M9" s="31">
        <v>16348.2</v>
      </c>
      <c r="N9" s="31">
        <v>14196.997435588333</v>
      </c>
      <c r="O9" s="31">
        <v>11898.5</v>
      </c>
      <c r="P9" s="48" t="s">
        <v>10</v>
      </c>
      <c r="Q9" s="27"/>
      <c r="R9" s="54"/>
      <c r="S9" s="28"/>
      <c r="T9" s="28"/>
      <c r="U9" s="28"/>
      <c r="V9" s="28"/>
      <c r="W9" s="28"/>
      <c r="X9" s="29"/>
      <c r="Y9" s="28"/>
      <c r="Z9" s="29"/>
      <c r="AA9" s="28"/>
      <c r="AB9" s="29"/>
      <c r="AC9" s="29"/>
    </row>
    <row r="10" spans="1:29" s="6" customFormat="1" ht="19.05" customHeight="1">
      <c r="A10" s="161">
        <v>3505.9</v>
      </c>
      <c r="B10" s="162">
        <v>3972.1</v>
      </c>
      <c r="C10" s="83">
        <v>3496.1</v>
      </c>
      <c r="D10" s="14">
        <v>0</v>
      </c>
      <c r="E10" s="14" t="s">
        <v>34</v>
      </c>
      <c r="F10" s="161">
        <v>14136.1</v>
      </c>
      <c r="G10" s="162">
        <v>12685.7</v>
      </c>
      <c r="H10" s="83">
        <v>12721.3</v>
      </c>
      <c r="I10" s="14">
        <v>0</v>
      </c>
      <c r="J10" s="14" t="s">
        <v>34</v>
      </c>
      <c r="K10" s="161">
        <v>17642</v>
      </c>
      <c r="L10" s="162">
        <v>16657.8</v>
      </c>
      <c r="M10" s="83">
        <v>16217.4</v>
      </c>
      <c r="N10" s="95">
        <v>0</v>
      </c>
      <c r="O10" s="95" t="s">
        <v>34</v>
      </c>
      <c r="P10" s="77" t="s">
        <v>15</v>
      </c>
      <c r="Q10" s="27"/>
      <c r="R10" s="54"/>
      <c r="S10" s="28"/>
      <c r="T10" s="28"/>
      <c r="U10" s="28"/>
      <c r="V10" s="28"/>
      <c r="W10" s="28"/>
      <c r="X10" s="29"/>
      <c r="Y10" s="28"/>
      <c r="Z10" s="29"/>
      <c r="AA10" s="28"/>
      <c r="AB10" s="29"/>
      <c r="AC10" s="29"/>
    </row>
    <row r="11" spans="1:29" s="6" customFormat="1" ht="19.05" customHeight="1">
      <c r="A11" s="161">
        <v>28.3</v>
      </c>
      <c r="B11" s="162">
        <v>32</v>
      </c>
      <c r="C11" s="83">
        <v>28.2</v>
      </c>
      <c r="D11" s="14">
        <v>0</v>
      </c>
      <c r="E11" s="14" t="s">
        <v>34</v>
      </c>
      <c r="F11" s="161">
        <v>114</v>
      </c>
      <c r="G11" s="162">
        <v>102.3</v>
      </c>
      <c r="H11" s="83">
        <v>102.6</v>
      </c>
      <c r="I11" s="14">
        <v>0</v>
      </c>
      <c r="J11" s="14" t="s">
        <v>34</v>
      </c>
      <c r="K11" s="161">
        <v>142.30000000000001</v>
      </c>
      <c r="L11" s="162">
        <v>134.30000000000001</v>
      </c>
      <c r="M11" s="83">
        <v>130.80000000000001</v>
      </c>
      <c r="N11" s="95">
        <v>0</v>
      </c>
      <c r="O11" s="95" t="s">
        <v>34</v>
      </c>
      <c r="P11" s="77" t="s">
        <v>16</v>
      </c>
      <c r="Q11" s="27"/>
      <c r="R11" s="54"/>
      <c r="S11" s="28"/>
      <c r="T11" s="28"/>
      <c r="U11" s="28"/>
      <c r="V11" s="28"/>
      <c r="W11" s="28"/>
      <c r="X11" s="29"/>
      <c r="Y11" s="28"/>
      <c r="Z11" s="29"/>
      <c r="AA11" s="28"/>
      <c r="AB11" s="29"/>
      <c r="AC11" s="29"/>
    </row>
    <row r="12" spans="1:29" s="6" customFormat="1" ht="19.05" customHeight="1">
      <c r="A12" s="168">
        <v>2739.1</v>
      </c>
      <c r="B12" s="169">
        <v>3083.5</v>
      </c>
      <c r="C12" s="97">
        <v>2493.1999999999998</v>
      </c>
      <c r="D12" s="97">
        <v>1890.5577297142213</v>
      </c>
      <c r="E12" s="19">
        <v>1324.1</v>
      </c>
      <c r="F12" s="168">
        <v>29914.400000000001</v>
      </c>
      <c r="G12" s="169">
        <v>28114.3</v>
      </c>
      <c r="H12" s="97">
        <v>12892.3</v>
      </c>
      <c r="I12" s="97">
        <v>13654.489816005182</v>
      </c>
      <c r="J12" s="84">
        <v>7942.3</v>
      </c>
      <c r="K12" s="163">
        <v>32653.5</v>
      </c>
      <c r="L12" s="164">
        <v>31197.8</v>
      </c>
      <c r="M12" s="32">
        <v>15385.5</v>
      </c>
      <c r="N12" s="32">
        <f>15545.0475457194+0.05</f>
        <v>15545.0975457194</v>
      </c>
      <c r="O12" s="106">
        <v>9266.4</v>
      </c>
      <c r="P12" s="48" t="s">
        <v>12</v>
      </c>
      <c r="Q12" s="27"/>
      <c r="R12" s="54"/>
      <c r="S12" s="28"/>
      <c r="T12" s="28"/>
      <c r="U12" s="28"/>
      <c r="V12" s="28"/>
      <c r="W12" s="28"/>
      <c r="X12" s="29"/>
      <c r="Y12" s="28"/>
      <c r="Z12" s="29"/>
      <c r="AA12" s="28"/>
      <c r="AB12" s="29"/>
      <c r="AC12" s="29"/>
    </row>
    <row r="13" spans="1:29" s="10" customFormat="1" ht="19.05" customHeight="1">
      <c r="A13" s="165">
        <v>33358.9</v>
      </c>
      <c r="B13" s="165">
        <v>36995.800000000003</v>
      </c>
      <c r="C13" s="113">
        <v>29274.7</v>
      </c>
      <c r="D13" s="113">
        <v>21534.241597587785</v>
      </c>
      <c r="E13" s="113">
        <v>14997.2</v>
      </c>
      <c r="F13" s="165">
        <v>132331.20000000001</v>
      </c>
      <c r="G13" s="170">
        <v>116079.5</v>
      </c>
      <c r="H13" s="113">
        <v>85700.3</v>
      </c>
      <c r="I13" s="113">
        <v>74190.094934429973</v>
      </c>
      <c r="J13" s="113">
        <v>59665.9</v>
      </c>
      <c r="K13" s="165">
        <v>165690.1</v>
      </c>
      <c r="L13" s="165">
        <v>153075.29999999999</v>
      </c>
      <c r="M13" s="113">
        <v>114975</v>
      </c>
      <c r="N13" s="172">
        <v>95724.336532017755</v>
      </c>
      <c r="O13" s="113">
        <v>74663.100000000006</v>
      </c>
      <c r="P13" s="49" t="s">
        <v>0</v>
      </c>
      <c r="Q13" s="27"/>
      <c r="R13" s="82"/>
      <c r="S13" s="28"/>
      <c r="T13" s="28"/>
      <c r="U13" s="28"/>
      <c r="V13" s="28"/>
      <c r="W13" s="28"/>
      <c r="X13" s="35"/>
      <c r="Y13" s="28"/>
      <c r="Z13" s="35"/>
      <c r="AA13" s="28"/>
      <c r="AB13" s="35"/>
      <c r="AC13" s="35"/>
    </row>
    <row r="14" spans="1:29" ht="19.05" customHeight="1">
      <c r="B14" s="206"/>
      <c r="C14" s="206"/>
      <c r="D14" s="206"/>
      <c r="E14" s="206"/>
      <c r="F14" s="206"/>
      <c r="G14" s="206"/>
      <c r="H14" s="12"/>
      <c r="I14" s="12"/>
      <c r="J14" s="12"/>
      <c r="K14" s="12"/>
      <c r="L14" s="192" t="s">
        <v>20</v>
      </c>
      <c r="M14" s="207"/>
      <c r="N14" s="207"/>
      <c r="O14" s="207"/>
      <c r="P14" s="207"/>
      <c r="Q14" s="78"/>
      <c r="R14" s="5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s="56" customFormat="1" ht="13.8">
      <c r="B15" s="57"/>
      <c r="C15" s="11"/>
      <c r="D15" s="11"/>
      <c r="E15" s="11"/>
      <c r="F15" s="11"/>
      <c r="G15" s="11"/>
      <c r="H15" s="81"/>
      <c r="I15" s="81"/>
      <c r="J15" s="81"/>
      <c r="K15" s="81"/>
      <c r="L15" s="12"/>
      <c r="M15" s="12"/>
      <c r="N15" s="12"/>
      <c r="O15" s="12"/>
      <c r="P15" s="11"/>
      <c r="Q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56" customFormat="1" ht="13.8">
      <c r="B16" s="57"/>
      <c r="C16" s="11"/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1"/>
      <c r="Q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2:29" s="56" customFormat="1">
      <c r="B17" s="11"/>
      <c r="C17" s="11"/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1"/>
      <c r="Q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2:29" s="56" customFormat="1">
      <c r="B18" s="11"/>
      <c r="C18" s="11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1"/>
      <c r="Q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</sheetData>
  <mergeCells count="14">
    <mergeCell ref="B1:P1"/>
    <mergeCell ref="B14:G14"/>
    <mergeCell ref="L14:P14"/>
    <mergeCell ref="Q4:R4"/>
    <mergeCell ref="S4:T4"/>
    <mergeCell ref="U4:V4"/>
    <mergeCell ref="W4:X4"/>
    <mergeCell ref="Y4:Z4"/>
    <mergeCell ref="AA4:AB4"/>
    <mergeCell ref="B2:P2"/>
    <mergeCell ref="P4:P5"/>
    <mergeCell ref="K4:O4"/>
    <mergeCell ref="F4:J4"/>
    <mergeCell ref="A4:E4"/>
  </mergeCells>
  <printOptions horizontalCentered="1"/>
  <pageMargins left="0.39370078740157483" right="0.39370078740157483" top="0.78740157480314965" bottom="0.59055118110236227" header="0.59055118110236227" footer="0.39370078740157483"/>
  <pageSetup paperSize="9" firstPageNumber="30" orientation="landscape" useFirstPageNumber="1" r:id="rId1"/>
  <headerFooter alignWithMargins="0">
    <oddHeader>&amp;L&amp;8PCBS: Tourisim Satellite Accounts, 2016&amp;R&amp;1&amp;K00+000ء&amp;8&amp;K01+000 PCBS: حسابات السياحة الفرعية، 2016</oddHeader>
    <oddFooter>&amp;C&amp;9 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Normal="115" zoomScaleSheetLayoutView="100" workbookViewId="0">
      <selection activeCell="E11" sqref="E11"/>
    </sheetView>
  </sheetViews>
  <sheetFormatPr defaultRowHeight="13.2"/>
  <cols>
    <col min="1" max="1" width="12.5546875" customWidth="1"/>
    <col min="2" max="5" width="13.44140625" customWidth="1"/>
    <col min="6" max="6" width="51.6640625" customWidth="1"/>
    <col min="7" max="7" width="12.109375" bestFit="1" customWidth="1"/>
    <col min="8" max="8" width="11.44140625" customWidth="1"/>
    <col min="9" max="9" width="11.6640625" style="69" bestFit="1" customWidth="1"/>
  </cols>
  <sheetData>
    <row r="1" spans="1:11" s="1" customFormat="1" ht="18.75" customHeight="1">
      <c r="A1" s="195" t="s">
        <v>36</v>
      </c>
      <c r="B1" s="195"/>
      <c r="C1" s="195"/>
      <c r="D1" s="195"/>
      <c r="E1" s="195"/>
      <c r="F1" s="205"/>
      <c r="G1" s="41"/>
      <c r="H1" s="34"/>
      <c r="I1" s="63"/>
    </row>
    <row r="2" spans="1:11" s="1" customFormat="1" ht="6" customHeight="1">
      <c r="B2" s="100"/>
      <c r="C2" s="100"/>
      <c r="D2" s="100"/>
      <c r="E2" s="100"/>
      <c r="F2" s="100"/>
      <c r="G2" s="105"/>
      <c r="H2" s="104"/>
      <c r="I2" s="63"/>
    </row>
    <row r="3" spans="1:11" s="4" customFormat="1" ht="19.5" customHeight="1">
      <c r="B3" s="73"/>
      <c r="C3" s="7"/>
      <c r="D3" s="7"/>
      <c r="E3" s="7"/>
      <c r="F3" s="75" t="s">
        <v>19</v>
      </c>
      <c r="G3" s="43"/>
      <c r="H3" s="103"/>
      <c r="I3" s="64"/>
      <c r="J3" s="36"/>
      <c r="K3" s="36"/>
    </row>
    <row r="4" spans="1:11" s="5" customFormat="1" ht="16.5" customHeight="1">
      <c r="A4" s="196" t="s">
        <v>28</v>
      </c>
      <c r="B4" s="197"/>
      <c r="C4" s="197"/>
      <c r="D4" s="197"/>
      <c r="E4" s="198"/>
      <c r="F4" s="186" t="s">
        <v>31</v>
      </c>
      <c r="G4" s="46"/>
      <c r="H4" s="45"/>
      <c r="I4" s="199"/>
      <c r="J4" s="199"/>
      <c r="K4" s="37"/>
    </row>
    <row r="5" spans="1:11" s="6" customFormat="1" ht="16.5" customHeight="1">
      <c r="A5" s="23">
        <v>2017</v>
      </c>
      <c r="B5" s="23">
        <v>2016</v>
      </c>
      <c r="C5" s="23">
        <v>2014</v>
      </c>
      <c r="D5" s="23">
        <v>2012</v>
      </c>
      <c r="E5" s="23">
        <v>2009</v>
      </c>
      <c r="F5" s="187"/>
      <c r="G5" s="46"/>
      <c r="H5" s="45"/>
      <c r="I5" s="65"/>
      <c r="J5" s="103"/>
      <c r="K5" s="29"/>
    </row>
    <row r="6" spans="1:11" s="6" customFormat="1" ht="20.25" customHeight="1">
      <c r="A6" s="173">
        <v>18863.099999999999</v>
      </c>
      <c r="B6" s="174">
        <v>21708.6</v>
      </c>
      <c r="C6" s="114">
        <v>17603.2</v>
      </c>
      <c r="D6" s="115">
        <v>13981.876420347744</v>
      </c>
      <c r="E6" s="116">
        <v>6929.4</v>
      </c>
      <c r="F6" s="47" t="s">
        <v>8</v>
      </c>
      <c r="G6" s="46"/>
      <c r="H6" s="45"/>
      <c r="I6" s="66"/>
      <c r="J6" s="29"/>
      <c r="K6" s="29"/>
    </row>
    <row r="7" spans="1:11" s="6" customFormat="1" ht="20.25" customHeight="1">
      <c r="A7" s="175">
        <v>47032.3</v>
      </c>
      <c r="B7" s="176">
        <v>56070.1</v>
      </c>
      <c r="C7" s="117">
        <v>63832.1</v>
      </c>
      <c r="D7" s="118">
        <v>50621.546331641046</v>
      </c>
      <c r="E7" s="119">
        <v>24252.400000000001</v>
      </c>
      <c r="F7" s="48" t="s">
        <v>9</v>
      </c>
      <c r="G7" s="46"/>
      <c r="H7" s="45"/>
      <c r="I7" s="66"/>
      <c r="J7" s="29"/>
      <c r="K7" s="29"/>
    </row>
    <row r="8" spans="1:11" s="6" customFormat="1" ht="20.25" customHeight="1">
      <c r="A8" s="175">
        <v>125175.8</v>
      </c>
      <c r="B8" s="176">
        <v>141190.1</v>
      </c>
      <c r="C8" s="117">
        <v>129208.8</v>
      </c>
      <c r="D8" s="118">
        <v>102888.59642367867</v>
      </c>
      <c r="E8" s="119">
        <v>51666.6</v>
      </c>
      <c r="F8" s="48" t="s">
        <v>1</v>
      </c>
      <c r="G8" s="46"/>
      <c r="H8" s="45"/>
      <c r="I8" s="66"/>
      <c r="J8" s="29"/>
      <c r="K8" s="29"/>
    </row>
    <row r="9" spans="1:11" s="6" customFormat="1" ht="20.25" customHeight="1">
      <c r="A9" s="175">
        <v>68402.2</v>
      </c>
      <c r="B9" s="176">
        <v>67205.7</v>
      </c>
      <c r="C9" s="117">
        <v>109763.7</v>
      </c>
      <c r="D9" s="118">
        <v>87470.016585643796</v>
      </c>
      <c r="E9" s="119">
        <v>48873.1</v>
      </c>
      <c r="F9" s="48" t="s">
        <v>10</v>
      </c>
      <c r="G9" s="46"/>
      <c r="H9" s="45"/>
      <c r="I9" s="66"/>
      <c r="J9" s="29"/>
      <c r="K9" s="29"/>
    </row>
    <row r="10" spans="1:11" s="6" customFormat="1" ht="20.25" customHeight="1">
      <c r="A10" s="175">
        <v>59829.1</v>
      </c>
      <c r="B10" s="176">
        <v>58782.6</v>
      </c>
      <c r="C10" s="117">
        <v>96006.6</v>
      </c>
      <c r="D10" s="14">
        <v>0</v>
      </c>
      <c r="E10" s="84" t="s">
        <v>34</v>
      </c>
      <c r="F10" s="77" t="s">
        <v>15</v>
      </c>
      <c r="G10" s="46"/>
      <c r="H10" s="45"/>
      <c r="I10" s="66"/>
      <c r="J10" s="29"/>
      <c r="K10" s="29"/>
    </row>
    <row r="11" spans="1:11" s="6" customFormat="1" ht="20.25" customHeight="1">
      <c r="A11" s="175">
        <v>8573.1</v>
      </c>
      <c r="B11" s="176">
        <v>8423.1</v>
      </c>
      <c r="C11" s="117">
        <v>13757</v>
      </c>
      <c r="D11" s="14">
        <v>0</v>
      </c>
      <c r="E11" s="84" t="s">
        <v>34</v>
      </c>
      <c r="F11" s="77" t="s">
        <v>16</v>
      </c>
      <c r="G11" s="46"/>
      <c r="H11" s="45"/>
      <c r="I11" s="66"/>
      <c r="J11" s="29"/>
      <c r="K11" s="29"/>
    </row>
    <row r="12" spans="1:11" s="6" customFormat="1" ht="20.25" customHeight="1">
      <c r="A12" s="177">
        <v>58877.7</v>
      </c>
      <c r="B12" s="176">
        <v>43889</v>
      </c>
      <c r="C12" s="120">
        <v>39585.800000000003</v>
      </c>
      <c r="D12" s="121">
        <v>32622.231768965525</v>
      </c>
      <c r="E12" s="119">
        <v>51431.5</v>
      </c>
      <c r="F12" s="48" t="s">
        <v>2</v>
      </c>
      <c r="G12" s="46"/>
      <c r="H12" s="45"/>
      <c r="I12" s="66"/>
      <c r="J12" s="29"/>
      <c r="K12" s="29"/>
    </row>
    <row r="13" spans="1:11" s="6" customFormat="1" ht="20.25" customHeight="1">
      <c r="A13" s="178">
        <v>318351.10000000003</v>
      </c>
      <c r="B13" s="179">
        <v>330063.49999999994</v>
      </c>
      <c r="C13" s="26">
        <v>359993.59999999998</v>
      </c>
      <c r="D13" s="98">
        <v>287584.16753027681</v>
      </c>
      <c r="E13" s="122">
        <v>183152</v>
      </c>
      <c r="F13" s="79" t="s">
        <v>0</v>
      </c>
      <c r="G13" s="46"/>
      <c r="H13" s="45"/>
      <c r="I13" s="66"/>
      <c r="J13" s="29"/>
      <c r="K13" s="29"/>
    </row>
    <row r="14" spans="1:11" s="6" customFormat="1" ht="16.5" customHeight="1">
      <c r="B14" s="76"/>
      <c r="C14" s="192" t="s">
        <v>20</v>
      </c>
      <c r="D14" s="192"/>
      <c r="E14" s="192"/>
      <c r="F14" s="207"/>
      <c r="G14" s="71"/>
      <c r="H14" s="45"/>
      <c r="I14" s="67"/>
      <c r="J14" s="44"/>
      <c r="K14" s="29"/>
    </row>
    <row r="15" spans="1:11">
      <c r="B15" s="72"/>
    </row>
    <row r="17" spans="2:5" customFormat="1">
      <c r="B17" s="90"/>
      <c r="C17" s="90"/>
      <c r="D17" s="90"/>
      <c r="E17" s="90"/>
    </row>
  </sheetData>
  <mergeCells count="5">
    <mergeCell ref="A1:F1"/>
    <mergeCell ref="I4:J4"/>
    <mergeCell ref="C14:F14"/>
    <mergeCell ref="F4:F5"/>
    <mergeCell ref="A4:E4"/>
  </mergeCells>
  <printOptions horizontalCentered="1"/>
  <pageMargins left="0.39370078740157483" right="0.39370078740157483" top="0.78740157480314965" bottom="0.59055118110236227" header="0.59055118110236227" footer="0.39370078740157483"/>
  <pageSetup paperSize="9" firstPageNumber="30" orientation="landscape" useFirstPageNumber="1" r:id="rId1"/>
  <headerFooter alignWithMargins="0">
    <oddHeader>&amp;L&amp;8PCBS: Tourisim Satellite Accounts, 2016&amp;R&amp;1&amp;K00+000ء&amp;8&amp;K01+000 PCBS: حسابات السياحة الفرعية، 2016</oddHeader>
    <oddFooter>&amp;C&amp;9 36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"/>
  <sheetViews>
    <sheetView view="pageBreakPreview" topLeftCell="F1" zoomScaleNormal="100" zoomScaleSheetLayoutView="100" workbookViewId="0">
      <selection activeCell="C11" sqref="C11"/>
    </sheetView>
  </sheetViews>
  <sheetFormatPr defaultColWidth="9.109375" defaultRowHeight="13.2"/>
  <cols>
    <col min="1" max="1" width="12.5546875" style="11" customWidth="1"/>
    <col min="2" max="11" width="12.6640625" style="11" customWidth="1"/>
    <col min="12" max="12" width="13" style="11" customWidth="1"/>
    <col min="13" max="13" width="13.33203125" style="11" bestFit="1" customWidth="1"/>
    <col min="14" max="15" width="13.33203125" style="11" customWidth="1"/>
    <col min="16" max="16" width="24.6640625" style="11" customWidth="1"/>
    <col min="17" max="17" width="11.6640625" style="40" bestFit="1" customWidth="1"/>
    <col min="18" max="18" width="22.44140625" style="55" customWidth="1"/>
    <col min="19" max="21" width="9.109375" style="40"/>
    <col min="22" max="22" width="9.109375" style="11"/>
    <col min="23" max="23" width="11.6640625" style="11" bestFit="1" customWidth="1"/>
    <col min="24" max="16384" width="9.109375" style="11"/>
  </cols>
  <sheetData>
    <row r="1" spans="1:29" s="1" customFormat="1" ht="19.5" customHeight="1">
      <c r="B1" s="195" t="s">
        <v>37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34"/>
      <c r="R1" s="51"/>
      <c r="S1" s="34"/>
      <c r="T1" s="34"/>
      <c r="U1" s="34"/>
    </row>
    <row r="2" spans="1:29" s="1" customFormat="1" ht="6" customHeight="1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41"/>
      <c r="R2" s="51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s="10" customFormat="1" ht="15" customHeight="1">
      <c r="B3" s="74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75" t="s">
        <v>19</v>
      </c>
      <c r="Q3" s="42"/>
      <c r="R3" s="52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4" customFormat="1" ht="19.5" customHeight="1">
      <c r="A4" s="196" t="s">
        <v>30</v>
      </c>
      <c r="B4" s="197"/>
      <c r="C4" s="197"/>
      <c r="D4" s="197"/>
      <c r="E4" s="198"/>
      <c r="F4" s="196" t="s">
        <v>29</v>
      </c>
      <c r="G4" s="197"/>
      <c r="H4" s="197"/>
      <c r="I4" s="197"/>
      <c r="J4" s="198"/>
      <c r="K4" s="196" t="s">
        <v>0</v>
      </c>
      <c r="L4" s="197"/>
      <c r="M4" s="197"/>
      <c r="N4" s="197"/>
      <c r="O4" s="198"/>
      <c r="P4" s="186" t="s">
        <v>31</v>
      </c>
      <c r="Q4" s="201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36"/>
    </row>
    <row r="5" spans="1:29" s="5" customFormat="1" ht="18" customHeight="1">
      <c r="A5" s="148">
        <v>2017</v>
      </c>
      <c r="B5" s="148">
        <v>2016</v>
      </c>
      <c r="C5" s="148">
        <v>2014</v>
      </c>
      <c r="D5" s="148">
        <v>2012</v>
      </c>
      <c r="E5" s="148">
        <v>2009</v>
      </c>
      <c r="F5" s="23">
        <v>2017</v>
      </c>
      <c r="G5" s="22">
        <v>2016</v>
      </c>
      <c r="H5" s="22">
        <v>2014</v>
      </c>
      <c r="I5" s="22">
        <v>2012</v>
      </c>
      <c r="J5" s="22">
        <v>2009</v>
      </c>
      <c r="K5" s="22">
        <v>2017</v>
      </c>
      <c r="L5" s="22">
        <v>2016</v>
      </c>
      <c r="M5" s="22">
        <v>2014</v>
      </c>
      <c r="N5" s="22">
        <v>2012</v>
      </c>
      <c r="O5" s="22">
        <v>2009</v>
      </c>
      <c r="P5" s="187"/>
      <c r="Q5" s="43"/>
      <c r="R5" s="53"/>
      <c r="S5" s="107"/>
      <c r="T5" s="107"/>
      <c r="U5" s="107"/>
      <c r="V5" s="103"/>
      <c r="W5" s="38"/>
      <c r="X5" s="103"/>
      <c r="Y5" s="103"/>
      <c r="Z5" s="103"/>
      <c r="AA5" s="103"/>
      <c r="AB5" s="103"/>
      <c r="AC5" s="37"/>
    </row>
    <row r="6" spans="1:29" s="6" customFormat="1" ht="20.25" customHeight="1">
      <c r="A6" s="24">
        <v>311379.3</v>
      </c>
      <c r="B6" s="92">
        <v>236153.5</v>
      </c>
      <c r="C6" s="92">
        <v>237106</v>
      </c>
      <c r="D6" s="92">
        <v>174150.1641492605</v>
      </c>
      <c r="E6" s="58">
        <v>124044.3</v>
      </c>
      <c r="F6" s="92">
        <v>0</v>
      </c>
      <c r="G6" s="89" t="s">
        <v>34</v>
      </c>
      <c r="H6" s="89" t="s">
        <v>34</v>
      </c>
      <c r="I6" s="99" t="s">
        <v>34</v>
      </c>
      <c r="J6" s="126" t="s">
        <v>34</v>
      </c>
      <c r="K6" s="137">
        <v>311379.3</v>
      </c>
      <c r="L6" s="138">
        <v>236153.5</v>
      </c>
      <c r="M6" s="94">
        <v>237106</v>
      </c>
      <c r="N6" s="94">
        <v>174150.2</v>
      </c>
      <c r="O6" s="13">
        <v>124044.3</v>
      </c>
      <c r="P6" s="47" t="s">
        <v>8</v>
      </c>
      <c r="Q6" s="108"/>
      <c r="R6" s="54"/>
      <c r="S6" s="54"/>
      <c r="T6" s="54"/>
      <c r="U6" s="54"/>
      <c r="V6" s="28"/>
      <c r="W6" s="28"/>
      <c r="X6" s="28"/>
      <c r="Y6" s="28"/>
      <c r="Z6" s="28"/>
      <c r="AA6" s="28"/>
      <c r="AB6" s="29"/>
      <c r="AC6" s="29"/>
    </row>
    <row r="7" spans="1:29" s="6" customFormat="1" ht="18.600000000000001">
      <c r="A7" s="25">
        <v>231215.6</v>
      </c>
      <c r="B7" s="93">
        <v>175205.3</v>
      </c>
      <c r="C7" s="93">
        <v>202185.60000000001</v>
      </c>
      <c r="D7" s="93">
        <v>139500.74181687244</v>
      </c>
      <c r="E7" s="59">
        <v>149234.6</v>
      </c>
      <c r="F7" s="93">
        <v>184514.2</v>
      </c>
      <c r="G7" s="14">
        <v>162565.70000000001</v>
      </c>
      <c r="H7" s="14">
        <v>120565.1</v>
      </c>
      <c r="I7" s="95">
        <v>97825.56865798033</v>
      </c>
      <c r="J7" s="127">
        <v>57674.9</v>
      </c>
      <c r="K7" s="139">
        <v>415729.89999999997</v>
      </c>
      <c r="L7" s="140">
        <v>337771</v>
      </c>
      <c r="M7" s="95">
        <v>322750.7</v>
      </c>
      <c r="N7" s="95">
        <v>237326.3</v>
      </c>
      <c r="O7" s="15">
        <v>206909.5</v>
      </c>
      <c r="P7" s="48" t="s">
        <v>9</v>
      </c>
      <c r="Q7" s="108"/>
      <c r="R7" s="54"/>
      <c r="S7" s="54"/>
      <c r="T7" s="54"/>
      <c r="U7" s="54"/>
      <c r="V7" s="28"/>
      <c r="W7" s="28"/>
      <c r="X7" s="28"/>
      <c r="Y7" s="28"/>
      <c r="Z7" s="28"/>
      <c r="AA7" s="28"/>
      <c r="AB7" s="29"/>
      <c r="AC7" s="29"/>
    </row>
    <row r="8" spans="1:29" s="6" customFormat="1" ht="18.600000000000001">
      <c r="A8" s="25">
        <v>246495.1</v>
      </c>
      <c r="B8" s="93">
        <v>190900.1</v>
      </c>
      <c r="C8" s="93">
        <v>210727</v>
      </c>
      <c r="D8" s="93">
        <v>152118.81077766756</v>
      </c>
      <c r="E8" s="59">
        <v>164649.20000000001</v>
      </c>
      <c r="F8" s="93">
        <v>215557.6</v>
      </c>
      <c r="G8" s="14">
        <v>194889.1</v>
      </c>
      <c r="H8" s="14">
        <v>213436.4</v>
      </c>
      <c r="I8" s="95">
        <v>206314.8207702474</v>
      </c>
      <c r="J8" s="127">
        <v>103542.40000000001</v>
      </c>
      <c r="K8" s="139">
        <v>462052.7</v>
      </c>
      <c r="L8" s="140">
        <v>385789.19999999995</v>
      </c>
      <c r="M8" s="95">
        <v>424163.4</v>
      </c>
      <c r="N8" s="95">
        <v>358433.6</v>
      </c>
      <c r="O8" s="15">
        <v>268191.60000000003</v>
      </c>
      <c r="P8" s="48" t="s">
        <v>1</v>
      </c>
      <c r="Q8" s="108"/>
      <c r="R8" s="54"/>
      <c r="S8" s="54"/>
      <c r="T8" s="54"/>
      <c r="U8" s="54"/>
      <c r="V8" s="28"/>
      <c r="W8" s="28"/>
      <c r="X8" s="28"/>
      <c r="Y8" s="28"/>
      <c r="Z8" s="28"/>
      <c r="AA8" s="28"/>
      <c r="AB8" s="29"/>
      <c r="AC8" s="29"/>
    </row>
    <row r="9" spans="1:29" s="6" customFormat="1" ht="18.600000000000001">
      <c r="A9" s="25">
        <v>119697.40000000001</v>
      </c>
      <c r="B9" s="93">
        <v>87897.300000000017</v>
      </c>
      <c r="C9" s="93">
        <v>107207.8</v>
      </c>
      <c r="D9" s="93">
        <v>76907.552370121237</v>
      </c>
      <c r="E9" s="59">
        <v>87430.8</v>
      </c>
      <c r="F9" s="93">
        <v>14250.1</v>
      </c>
      <c r="G9" s="14">
        <v>12788</v>
      </c>
      <c r="H9" s="14">
        <v>12823.9</v>
      </c>
      <c r="I9" s="95">
        <v>11332.836262776793</v>
      </c>
      <c r="J9" s="127">
        <v>9904.7999999999993</v>
      </c>
      <c r="K9" s="139">
        <v>133947.5</v>
      </c>
      <c r="L9" s="140">
        <v>100685.30000000002</v>
      </c>
      <c r="M9" s="95">
        <v>120031.7</v>
      </c>
      <c r="N9" s="95">
        <v>88240.4</v>
      </c>
      <c r="O9" s="15">
        <v>97335.6</v>
      </c>
      <c r="P9" s="48" t="s">
        <v>10</v>
      </c>
      <c r="Q9" s="108"/>
      <c r="R9" s="54"/>
      <c r="S9" s="54"/>
      <c r="T9" s="54"/>
      <c r="U9" s="54"/>
      <c r="V9" s="28"/>
      <c r="W9" s="28"/>
      <c r="X9" s="28"/>
      <c r="Y9" s="28"/>
      <c r="Z9" s="28"/>
      <c r="AA9" s="28"/>
      <c r="AB9" s="29"/>
      <c r="AC9" s="29"/>
    </row>
    <row r="10" spans="1:29" s="6" customFormat="1" ht="18.600000000000001">
      <c r="A10" s="123">
        <v>73946.700000000012</v>
      </c>
      <c r="B10" s="124">
        <v>51640.4</v>
      </c>
      <c r="C10" s="124">
        <v>58533.9</v>
      </c>
      <c r="D10" s="124">
        <v>37031.205454764997</v>
      </c>
      <c r="E10" s="60">
        <v>41533.9</v>
      </c>
      <c r="F10" s="124">
        <v>66153.200000000012</v>
      </c>
      <c r="G10" s="125">
        <v>60319.3</v>
      </c>
      <c r="H10" s="125">
        <v>34666.699999999997</v>
      </c>
      <c r="I10" s="125">
        <v>31033.310985571195</v>
      </c>
      <c r="J10" s="128">
        <v>14291.1</v>
      </c>
      <c r="K10" s="143">
        <v>140099.79999999999</v>
      </c>
      <c r="L10" s="144">
        <v>111959.7</v>
      </c>
      <c r="M10" s="17">
        <v>93200.6</v>
      </c>
      <c r="N10" s="17">
        <v>68064.5</v>
      </c>
      <c r="O10" s="16">
        <v>55825</v>
      </c>
      <c r="P10" s="48" t="s">
        <v>12</v>
      </c>
      <c r="Q10" s="108"/>
      <c r="R10" s="54"/>
      <c r="S10" s="54"/>
      <c r="T10" s="54"/>
      <c r="U10" s="54"/>
      <c r="V10" s="28"/>
      <c r="W10" s="28"/>
      <c r="X10" s="28"/>
      <c r="Y10" s="28"/>
      <c r="Z10" s="28"/>
      <c r="AA10" s="28"/>
      <c r="AB10" s="29"/>
      <c r="AC10" s="29"/>
    </row>
    <row r="11" spans="1:29" s="10" customFormat="1" ht="18.600000000000001">
      <c r="A11" s="182">
        <v>982734.10000000009</v>
      </c>
      <c r="B11" s="181">
        <v>741796.60000000009</v>
      </c>
      <c r="C11" s="129">
        <v>815760.7</v>
      </c>
      <c r="D11" s="129">
        <v>579708.8745686867</v>
      </c>
      <c r="E11" s="129">
        <v>566892.79999999993</v>
      </c>
      <c r="F11" s="129">
        <v>480475.10000000003</v>
      </c>
      <c r="G11" s="130">
        <v>430562.10000000003</v>
      </c>
      <c r="H11" s="130">
        <v>381491.83755523665</v>
      </c>
      <c r="I11" s="130">
        <v>346506.33667657571</v>
      </c>
      <c r="J11" s="131">
        <v>185413.2</v>
      </c>
      <c r="K11" s="180">
        <v>1463209.2</v>
      </c>
      <c r="L11" s="180">
        <v>1172358.7</v>
      </c>
      <c r="M11" s="130">
        <v>1197252.5</v>
      </c>
      <c r="N11" s="130">
        <v>926215.2</v>
      </c>
      <c r="O11" s="130">
        <v>752306</v>
      </c>
      <c r="P11" s="49" t="s">
        <v>0</v>
      </c>
      <c r="Q11" s="108"/>
      <c r="R11" s="54"/>
      <c r="S11" s="54"/>
      <c r="T11" s="54"/>
      <c r="U11" s="54"/>
      <c r="V11" s="28"/>
      <c r="W11" s="28"/>
      <c r="X11" s="39"/>
      <c r="Y11" s="28"/>
      <c r="Z11" s="28"/>
      <c r="AA11" s="28"/>
      <c r="AB11" s="35"/>
      <c r="AC11" s="35"/>
    </row>
    <row r="12" spans="1:29" s="10" customFormat="1" ht="24" customHeight="1">
      <c r="B12" s="206"/>
      <c r="C12" s="206"/>
      <c r="D12" s="206"/>
      <c r="E12" s="206"/>
      <c r="F12" s="206"/>
      <c r="G12" s="206"/>
      <c r="H12" s="209" t="s">
        <v>20</v>
      </c>
      <c r="I12" s="209"/>
      <c r="J12" s="209"/>
      <c r="K12" s="209"/>
      <c r="L12" s="210"/>
      <c r="M12" s="210"/>
      <c r="N12" s="210"/>
      <c r="O12" s="210"/>
      <c r="P12" s="210"/>
      <c r="Q12" s="35"/>
      <c r="R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13.8">
      <c r="B13" s="57"/>
      <c r="H13" s="12"/>
      <c r="I13" s="12"/>
      <c r="J13" s="12"/>
      <c r="K13" s="12"/>
      <c r="L13" s="12"/>
      <c r="M13" s="12"/>
      <c r="N13" s="12"/>
      <c r="O13" s="12"/>
    </row>
    <row r="14" spans="1:29" ht="13.8">
      <c r="B14" s="57"/>
      <c r="H14" s="12"/>
      <c r="I14" s="12"/>
      <c r="J14" s="12"/>
      <c r="K14" s="12"/>
      <c r="L14" s="12"/>
      <c r="M14" s="12"/>
      <c r="N14" s="12"/>
      <c r="O14" s="12"/>
    </row>
    <row r="15" spans="1:29">
      <c r="H15" s="12"/>
      <c r="I15" s="12"/>
      <c r="J15" s="12"/>
      <c r="K15" s="12"/>
      <c r="L15" s="85"/>
      <c r="M15" s="85"/>
      <c r="N15" s="85"/>
      <c r="O15" s="85"/>
    </row>
    <row r="16" spans="1:29">
      <c r="H16" s="12"/>
      <c r="I16" s="12"/>
      <c r="J16" s="12"/>
      <c r="K16" s="12"/>
      <c r="L16" s="12"/>
      <c r="M16" s="12"/>
      <c r="N16" s="12"/>
      <c r="O16" s="12"/>
    </row>
  </sheetData>
  <mergeCells count="14">
    <mergeCell ref="B1:P1"/>
    <mergeCell ref="B12:G12"/>
    <mergeCell ref="H12:P12"/>
    <mergeCell ref="K4:O4"/>
    <mergeCell ref="F4:J4"/>
    <mergeCell ref="A4:E4"/>
    <mergeCell ref="AA4:AB4"/>
    <mergeCell ref="B2:P2"/>
    <mergeCell ref="P4:P5"/>
    <mergeCell ref="Q4:R4"/>
    <mergeCell ref="S4:T4"/>
    <mergeCell ref="U4:V4"/>
    <mergeCell ref="W4:X4"/>
    <mergeCell ref="Y4:Z4"/>
  </mergeCells>
  <printOptions horizontalCentered="1"/>
  <pageMargins left="0.39370078740157483" right="0.39370078740157483" top="0.78740157480314965" bottom="0.59055118110236227" header="0.59055118110236227" footer="0.39370078740157483"/>
  <pageSetup paperSize="9" firstPageNumber="30" orientation="landscape" useFirstPageNumber="1" r:id="rId1"/>
  <headerFooter alignWithMargins="0">
    <oddHeader>&amp;L&amp;8PCBS: Tourisim Satellite Accounts, 2016&amp;R&amp;1&amp;K00+000ء&amp;8&amp;K01+000 PCBS: حسابات السياحة الفرعية، 2016</oddHeader>
    <oddFooter>&amp;C&amp;9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selected indiecator A</vt:lpstr>
      <vt:lpstr>Tab 2 A</vt:lpstr>
      <vt:lpstr>Tab 3 A</vt:lpstr>
      <vt:lpstr>Tab 4 A</vt:lpstr>
      <vt:lpstr>Tab 5 A</vt:lpstr>
      <vt:lpstr>'selected indiecator A'!Print_Area</vt:lpstr>
      <vt:lpstr>'Tab 2 A'!Print_Area</vt:lpstr>
      <vt:lpstr>'Tab 3 A'!Print_Area</vt:lpstr>
      <vt:lpstr>'Tab 4 A'!Print_Area</vt:lpstr>
      <vt:lpstr>'Tab 5 A'!Print_Area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shakel</cp:lastModifiedBy>
  <cp:lastPrinted>2019-03-24T09:50:36Z</cp:lastPrinted>
  <dcterms:created xsi:type="dcterms:W3CDTF">1999-08-05T07:36:06Z</dcterms:created>
  <dcterms:modified xsi:type="dcterms:W3CDTF">2019-03-24T11:13:20Z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