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umeh\Desktop\"/>
    </mc:Choice>
  </mc:AlternateContent>
  <bookViews>
    <workbookView xWindow="120" yWindow="315" windowWidth="23655" windowHeight="9705"/>
  </bookViews>
  <sheets>
    <sheet name="Emissions_2020_01" sheetId="1" r:id="rId1"/>
    <sheet name="Emissions_2019_01" sheetId="2" r:id="rId2"/>
    <sheet name="Emissions_2018_01" sheetId="3" r:id="rId3"/>
    <sheet name="Emissions_2017_01" sheetId="4" r:id="rId4"/>
    <sheet name="Emissions_2016_01" sheetId="5" r:id="rId5"/>
    <sheet name="Emissions_2015_01" sheetId="15" r:id="rId6"/>
    <sheet name="Emissions_2014_01" sheetId="14" r:id="rId7"/>
    <sheet name="Emissions_2013_01" sheetId="13" r:id="rId8"/>
    <sheet name="Emissions_2012_01" sheetId="12" r:id="rId9"/>
    <sheet name="Emissions_2011_01" sheetId="11" r:id="rId10"/>
    <sheet name="Emissions_2008_01" sheetId="8" r:id="rId11"/>
    <sheet name="Emissions_2007_01" sheetId="7" r:id="rId12"/>
    <sheet name="Emissions_2006_01" sheetId="6" r:id="rId13"/>
    <sheet name="Emissions_2009_01" sheetId="9" r:id="rId14"/>
    <sheet name="Emissions_2010_01" sheetId="10" r:id="rId15"/>
  </sheets>
  <definedNames>
    <definedName name="_xlnm.Print_Area" localSheetId="0">Emissions_2020_01!$A$1:$E$32</definedName>
  </definedNames>
  <calcPr calcId="162913"/>
</workbook>
</file>

<file path=xl/calcChain.xml><?xml version="1.0" encoding="utf-8"?>
<calcChain xmlns="http://schemas.openxmlformats.org/spreadsheetml/2006/main">
  <c r="E23" i="15" l="1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</calcChain>
</file>

<file path=xl/sharedStrings.xml><?xml version="1.0" encoding="utf-8"?>
<sst xmlns="http://schemas.openxmlformats.org/spreadsheetml/2006/main" count="625" uniqueCount="90">
  <si>
    <t>Categories</t>
  </si>
  <si>
    <t xml:space="preserve">Total National Emissions and Removals </t>
  </si>
  <si>
    <t xml:space="preserve">1 - Energy </t>
  </si>
  <si>
    <t xml:space="preserve">1.A - Fuel Combustion Activities </t>
  </si>
  <si>
    <t xml:space="preserve">1.A.1 - Energy Industries </t>
  </si>
  <si>
    <t xml:space="preserve">1.A.2 - Manufacturing Industries and Construction </t>
  </si>
  <si>
    <t xml:space="preserve">1.A.3 - Transport </t>
  </si>
  <si>
    <t xml:space="preserve">1.A.4 - Other Sectors </t>
  </si>
  <si>
    <t xml:space="preserve">2 - Industrial Processes and Product Use </t>
  </si>
  <si>
    <t>NO</t>
  </si>
  <si>
    <t xml:space="preserve">3 - Agriculture, Forestry, and Other Land Use </t>
  </si>
  <si>
    <t xml:space="preserve">3.A - Livestock </t>
  </si>
  <si>
    <t xml:space="preserve"> 3.A.1 - Enteric Fermentation </t>
  </si>
  <si>
    <t xml:space="preserve">3.A.2 - Manure Management </t>
  </si>
  <si>
    <t xml:space="preserve">3.B - Land </t>
  </si>
  <si>
    <t xml:space="preserve">3.B.1 - Forest land </t>
  </si>
  <si>
    <t xml:space="preserve">3.C - Aggregate sources and non-CO2 emissions sources on land </t>
  </si>
  <si>
    <t xml:space="preserve">3.C.4 - Direct N2O Emissions from managed soils </t>
  </si>
  <si>
    <t>NE</t>
  </si>
  <si>
    <t xml:space="preserve">4 - Waste </t>
  </si>
  <si>
    <t xml:space="preserve">4.A - Solid Waste Disposal </t>
  </si>
  <si>
    <t xml:space="preserve">4.D - Wastewater Treatment and Discharge </t>
  </si>
  <si>
    <t>Gg: Giga gram which equals 1000 ton</t>
  </si>
  <si>
    <t>NO: Not Occurring</t>
  </si>
  <si>
    <t xml:space="preserve">NE: Not Estimated </t>
  </si>
  <si>
    <t>National Greenhouse Gas Inventory in Palestine*, 2020</t>
  </si>
  <si>
    <t xml:space="preserve">Emission from Carbon Dioxide
CO2
(Gg)
</t>
  </si>
  <si>
    <t xml:space="preserve">Emission from Methane
CH4
(Gg)
</t>
  </si>
  <si>
    <t xml:space="preserve">Emission from Nitrous Oxide
N2O
(Gg)
</t>
  </si>
  <si>
    <t xml:space="preserve">Total National Emissions
(1000 ton of CO2 eq.)
</t>
  </si>
  <si>
    <t>* Data exclude those parts of Jerusalem which were annexed by Israel Occupation in 1967.</t>
  </si>
  <si>
    <t>National Greenhouse Gas Inventory in Palestine*, 2019</t>
  </si>
  <si>
    <r>
      <t>3.C.4 - Direct N</t>
    </r>
    <r>
      <rPr>
        <sz val="6"/>
        <color rgb="FF000000"/>
        <rFont val="Arial"/>
        <family val="2"/>
      </rPr>
      <t>2</t>
    </r>
    <r>
      <rPr>
        <sz val="9"/>
        <color rgb="FF000000"/>
        <rFont val="Arial"/>
        <family val="2"/>
      </rPr>
      <t xml:space="preserve">O Emissions from managed soils </t>
    </r>
  </si>
  <si>
    <t xml:space="preserve">3.C.6 - Indirect N2O Emissions from manure management </t>
  </si>
  <si>
    <t>National Greenhouse Gas Inventory in Palestine*, 2018</t>
  </si>
  <si>
    <t>National Greenhouse Gas Inventory in Palestine*, 2017</t>
  </si>
  <si>
    <t xml:space="preserve">1.A.5 - Non-Specified </t>
  </si>
  <si>
    <r>
      <t>3.C.5 - Indirect N</t>
    </r>
    <r>
      <rPr>
        <vertAlign val="subscript"/>
        <sz val="9"/>
        <color rgb="FF000000"/>
        <rFont val="Calibri"/>
        <family val="2"/>
        <scheme val="minor"/>
      </rPr>
      <t>2</t>
    </r>
    <r>
      <rPr>
        <sz val="9"/>
        <color rgb="FF000000"/>
        <rFont val="Calibri"/>
        <family val="2"/>
        <scheme val="minor"/>
      </rPr>
      <t xml:space="preserve">O Emissions from managed soils </t>
    </r>
  </si>
  <si>
    <t xml:space="preserve">3.C.7 - Rice cultivations </t>
  </si>
  <si>
    <t xml:space="preserve">4.B - Biological Treatment of Solid Waste </t>
  </si>
  <si>
    <t xml:space="preserve">4.C - Incineration and Open Burning of Waste </t>
  </si>
  <si>
    <t>8. 36</t>
  </si>
  <si>
    <t>National Greenhouse Gas Inventory in Palestine*, 2016</t>
  </si>
  <si>
    <t xml:space="preserve">1.B - Fugitive emissions from fuels </t>
  </si>
  <si>
    <t xml:space="preserve">1.B.1 - Solid Fuels </t>
  </si>
  <si>
    <t xml:space="preserve">1.B.2 - Oil and Natural Gas </t>
  </si>
  <si>
    <t xml:space="preserve">3.D - Other </t>
  </si>
  <si>
    <t xml:space="preserve">3.D.1 - Harvested Wood Products </t>
  </si>
  <si>
    <t/>
  </si>
  <si>
    <t>Emissions
(Gg)</t>
  </si>
  <si>
    <t>Net CO2 (1)(2)</t>
  </si>
  <si>
    <t>CH4</t>
  </si>
  <si>
    <t>N2O</t>
  </si>
  <si>
    <t>total</t>
  </si>
  <si>
    <t xml:space="preserve">   1.A - Fuel Combustion Activities </t>
  </si>
  <si>
    <t xml:space="preserve">      1.A.1 - Energy Industries </t>
  </si>
  <si>
    <t xml:space="preserve">      1.A.2 - Manufacturing Industries and Construction </t>
  </si>
  <si>
    <t xml:space="preserve">      1.A.3 - Transport </t>
  </si>
  <si>
    <t xml:space="preserve">      1.A.4 - Other Sectors </t>
  </si>
  <si>
    <t xml:space="preserve">   3.A - Livestock </t>
  </si>
  <si>
    <t xml:space="preserve">      3.A.1 - Enteric Fermentation </t>
  </si>
  <si>
    <t xml:space="preserve">      3.A.2 - Manure Management </t>
  </si>
  <si>
    <t xml:space="preserve">   3.B - Land </t>
  </si>
  <si>
    <t xml:space="preserve">      3.B.1 - Forest land </t>
  </si>
  <si>
    <t xml:space="preserve">   3.C - Aggregate sources and non-CO2 emissions sources on land </t>
  </si>
  <si>
    <t xml:space="preserve">      3.C.4 - Direct N2O Emissions from managed soils </t>
  </si>
  <si>
    <t xml:space="preserve">   3.D - Other </t>
  </si>
  <si>
    <t xml:space="preserve">      3.D.1 - Harvested Wood Products </t>
  </si>
  <si>
    <t xml:space="preserve">   4.A - Solid Waste Disposal </t>
  </si>
  <si>
    <t xml:space="preserve">   4.C - Incineration and Open Burning of Waste </t>
  </si>
  <si>
    <t xml:space="preserve">   4.D - Wastewater Treatment and Discharge </t>
  </si>
  <si>
    <t xml:space="preserve">total </t>
  </si>
  <si>
    <t>National Greenhouse Gas Inventory in Palestine*, 2007</t>
  </si>
  <si>
    <t>National Greenhouse Gas Inventory in Palestine*, 2008</t>
  </si>
  <si>
    <t>National Greenhouse Gas Inventory in Palestine*, 2006</t>
  </si>
  <si>
    <t>National Greenhouse Gas Inventory in Palestine*, 2009</t>
  </si>
  <si>
    <t>National Greenhouse Gas Inventory in Palestine*, 2015</t>
  </si>
  <si>
    <t>National Greenhouse Gas Inventory in Palestine*, 2014</t>
  </si>
  <si>
    <t>National Greenhouse Gas Inventory in Palestine*, 2013</t>
  </si>
  <si>
    <t>National Greenhouse Gas Inventory in Palestine*, 2012</t>
  </si>
  <si>
    <t>National Greenhouse Gas Inventory in Palestine*, 2011</t>
  </si>
  <si>
    <t>National Greenhouse Gas Inventory in Palestine*, 2010</t>
  </si>
  <si>
    <t>National Greenhouse Gas Inventory:</t>
  </si>
  <si>
    <r>
      <t>CO</t>
    </r>
    <r>
      <rPr>
        <vertAlign val="sub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: Carbon dioxide</t>
    </r>
  </si>
  <si>
    <r>
      <t>CH</t>
    </r>
    <r>
      <rPr>
        <vertAlign val="subscript"/>
        <sz val="9"/>
        <color rgb="FF000000"/>
        <rFont val="Times New Roman"/>
        <family val="1"/>
      </rPr>
      <t>4</t>
    </r>
    <r>
      <rPr>
        <sz val="9"/>
        <color rgb="FF000000"/>
        <rFont val="Times New Roman"/>
        <family val="1"/>
      </rPr>
      <t>: Methane (1 ton of CH</t>
    </r>
    <r>
      <rPr>
        <vertAlign val="subscript"/>
        <sz val="9"/>
        <color rgb="FF000000"/>
        <rFont val="Times New Roman"/>
        <family val="1"/>
      </rPr>
      <t xml:space="preserve">4 </t>
    </r>
    <r>
      <rPr>
        <sz val="9"/>
        <color rgb="FF000000"/>
        <rFont val="Times New Roman"/>
        <family val="1"/>
      </rPr>
      <t>equivallent to 21 ton of CO</t>
    </r>
    <r>
      <rPr>
        <vertAlign val="sub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)</t>
    </r>
  </si>
  <si>
    <r>
      <t>N</t>
    </r>
    <r>
      <rPr>
        <sz val="6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O: Nitrous oxide (1 ton of N2O equivallent to 310 ton of CO2)</t>
    </r>
  </si>
  <si>
    <r>
      <t>Source: </t>
    </r>
    <r>
      <rPr>
        <sz val="11"/>
        <color rgb="FF000000"/>
        <rFont val="Calibri"/>
        <family val="2"/>
      </rPr>
      <t>Palestinian Central Bureau of Statistics, 2021.emissions to air database : 2006-2020 Ramallah, Palestine.</t>
    </r>
  </si>
  <si>
    <t>Greenhouse gas inventories are emission inventories of greenhouse gas emissions that are developed for a variety of reasons. Scientists use inventories of natural and anthropogenic (human-caused) emissions as tools when developing atmospheric models. Policy makers use inventories to develop strategies and policies for emissions reductions and to track the progress of those policies.</t>
  </si>
  <si>
    <t xml:space="preserve">National Greenhouse Gas Inventory: </t>
  </si>
  <si>
    <t>Greenhouse gas inventories are emission inventories of greenhouse gas emissions that are developed for a variety of reasons. Scientists use inventories of natural and anthropogenic (human-caused) emissions as tools when developing atmospheric models. Policy makers use inventories to develop strategies and policies for emissions reductions and to track the progress of those policies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</si>
</sst>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22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9"/>
      <color rgb="FF000000"/>
      <name val="Tahoma"/>
      <family val="2"/>
    </font>
    <font>
      <sz val="6"/>
      <color rgb="FF000000"/>
      <name val="Arial"/>
      <family val="2"/>
    </font>
    <font>
      <sz val="9"/>
      <color rgb="FF000000"/>
      <name val="Tahoma"/>
      <family val="2"/>
    </font>
    <font>
      <sz val="9"/>
      <color rgb="FF000000"/>
      <name val="Calibri"/>
      <family val="2"/>
      <scheme val="minor"/>
    </font>
    <font>
      <vertAlign val="subscript"/>
      <sz val="9"/>
      <color rgb="FF000000"/>
      <name val="Calibri"/>
      <family val="2"/>
      <scheme val="minor"/>
    </font>
    <font>
      <sz val="9"/>
      <color theme="1"/>
      <name val="Calibri"/>
      <family val="2"/>
      <charset val="178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vertAlign val="subscript"/>
      <sz val="9"/>
      <color rgb="FF000000"/>
      <name val="Times New Roman"/>
      <family val="1"/>
    </font>
    <font>
      <sz val="6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Border="1" applyAlignment="1">
      <alignment readingOrder="1"/>
    </xf>
    <xf numFmtId="0" fontId="1" fillId="0" borderId="0" xfId="0" applyFont="1" applyBorder="1" applyAlignment="1">
      <alignment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5" fillId="2" borderId="0" xfId="0" applyFont="1" applyFill="1" applyBorder="1" applyAlignment="1">
      <alignment horizontal="left" vertical="center" readingOrder="2"/>
    </xf>
    <xf numFmtId="0" fontId="2" fillId="2" borderId="0" xfId="0" applyFont="1" applyFill="1" applyBorder="1" applyAlignment="1">
      <alignment horizontal="left" vertical="center" readingOrder="2"/>
    </xf>
    <xf numFmtId="0" fontId="5" fillId="2" borderId="0" xfId="0" applyFont="1" applyFill="1" applyBorder="1" applyAlignment="1">
      <alignment horizontal="left" vertical="center" readingOrder="1"/>
    </xf>
    <xf numFmtId="0" fontId="2" fillId="2" borderId="4" xfId="0" applyFont="1" applyFill="1" applyBorder="1" applyAlignment="1">
      <alignment horizontal="left" vertical="center" readingOrder="2"/>
    </xf>
    <xf numFmtId="2" fontId="2" fillId="2" borderId="0" xfId="0" applyNumberFormat="1" applyFont="1" applyFill="1" applyBorder="1" applyAlignment="1">
      <alignment horizontal="left" vertical="center" wrapText="1" readingOrder="2"/>
    </xf>
    <xf numFmtId="2" fontId="2" fillId="2" borderId="7" xfId="0" applyNumberFormat="1" applyFont="1" applyFill="1" applyBorder="1" applyAlignment="1">
      <alignment horizontal="left" vertical="center" wrapText="1" readingOrder="2"/>
    </xf>
    <xf numFmtId="2" fontId="2" fillId="2" borderId="6" xfId="0" applyNumberFormat="1" applyFont="1" applyFill="1" applyBorder="1" applyAlignment="1">
      <alignment horizontal="left" vertical="center" wrapText="1" readingOrder="2"/>
    </xf>
    <xf numFmtId="2" fontId="2" fillId="2" borderId="0" xfId="0" applyNumberFormat="1" applyFont="1" applyFill="1" applyBorder="1" applyAlignment="1">
      <alignment horizontal="left" vertical="center" readingOrder="2"/>
    </xf>
    <xf numFmtId="2" fontId="5" fillId="2" borderId="0" xfId="0" applyNumberFormat="1" applyFont="1" applyFill="1" applyBorder="1" applyAlignment="1">
      <alignment horizontal="left" vertical="center" readingOrder="1"/>
    </xf>
    <xf numFmtId="4" fontId="2" fillId="2" borderId="8" xfId="0" applyNumberFormat="1" applyFont="1" applyFill="1" applyBorder="1" applyAlignment="1">
      <alignment horizontal="left" vertical="center" readingOrder="2"/>
    </xf>
    <xf numFmtId="0" fontId="2" fillId="2" borderId="2" xfId="0" applyFont="1" applyFill="1" applyBorder="1" applyAlignment="1">
      <alignment horizontal="left" vertical="center" readingOrder="2"/>
    </xf>
    <xf numFmtId="4" fontId="2" fillId="2" borderId="7" xfId="0" applyNumberFormat="1" applyFont="1" applyFill="1" applyBorder="1" applyAlignment="1">
      <alignment horizontal="left" vertical="center" readingOrder="2"/>
    </xf>
    <xf numFmtId="0" fontId="5" fillId="2" borderId="7" xfId="0" applyFont="1" applyFill="1" applyBorder="1" applyAlignment="1">
      <alignment horizontal="left" vertical="center" readingOrder="2"/>
    </xf>
    <xf numFmtId="4" fontId="5" fillId="2" borderId="7" xfId="0" applyNumberFormat="1" applyFont="1" applyFill="1" applyBorder="1" applyAlignment="1">
      <alignment horizontal="left" vertical="center" readingOrder="2"/>
    </xf>
    <xf numFmtId="2" fontId="5" fillId="2" borderId="7" xfId="0" applyNumberFormat="1" applyFont="1" applyFill="1" applyBorder="1" applyAlignment="1">
      <alignment horizontal="left" vertical="center" readingOrder="2"/>
    </xf>
    <xf numFmtId="0" fontId="2" fillId="2" borderId="7" xfId="0" applyFont="1" applyFill="1" applyBorder="1" applyAlignment="1">
      <alignment horizontal="left" vertical="center" readingOrder="2"/>
    </xf>
    <xf numFmtId="4" fontId="2" fillId="2" borderId="9" xfId="0" applyNumberFormat="1" applyFont="1" applyFill="1" applyBorder="1" applyAlignment="1">
      <alignment horizontal="left" vertical="center" wrapText="1" readingOrder="2"/>
    </xf>
    <xf numFmtId="4" fontId="2" fillId="2" borderId="3" xfId="0" applyNumberFormat="1" applyFont="1" applyFill="1" applyBorder="1" applyAlignment="1">
      <alignment horizontal="left" vertical="center" wrapText="1" readingOrder="2"/>
    </xf>
    <xf numFmtId="0" fontId="5" fillId="2" borderId="3" xfId="0" applyFont="1" applyFill="1" applyBorder="1" applyAlignment="1">
      <alignment horizontal="left" vertical="center" wrapText="1" readingOrder="2"/>
    </xf>
    <xf numFmtId="4" fontId="5" fillId="2" borderId="3" xfId="0" applyNumberFormat="1" applyFont="1" applyFill="1" applyBorder="1" applyAlignment="1">
      <alignment horizontal="left" vertical="center" wrapText="1" readingOrder="2"/>
    </xf>
    <xf numFmtId="2" fontId="2" fillId="2" borderId="3" xfId="0" applyNumberFormat="1" applyFont="1" applyFill="1" applyBorder="1" applyAlignment="1">
      <alignment horizontal="left" vertical="center" wrapText="1" readingOrder="2"/>
    </xf>
    <xf numFmtId="0" fontId="2" fillId="2" borderId="3" xfId="0" applyFont="1" applyFill="1" applyBorder="1" applyAlignment="1">
      <alignment horizontal="left" vertical="center" wrapText="1" readingOrder="2"/>
    </xf>
    <xf numFmtId="2" fontId="5" fillId="2" borderId="3" xfId="0" applyNumberFormat="1" applyFont="1" applyFill="1" applyBorder="1" applyAlignment="1">
      <alignment horizontal="left" vertical="center" wrapText="1" readingOrder="1"/>
    </xf>
    <xf numFmtId="0" fontId="2" fillId="2" borderId="3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2" fillId="2" borderId="0" xfId="0" applyFont="1" applyFill="1" applyBorder="1" applyAlignment="1">
      <alignment horizontal="left" vertical="center" readingOrder="1"/>
    </xf>
    <xf numFmtId="2" fontId="2" fillId="2" borderId="3" xfId="0" applyNumberFormat="1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2"/>
    </xf>
    <xf numFmtId="0" fontId="3" fillId="0" borderId="1" xfId="0" applyFont="1" applyBorder="1" applyAlignment="1">
      <alignment horizontal="center" vertical="top" wrapText="1" readingOrder="1"/>
    </xf>
    <xf numFmtId="0" fontId="4" fillId="2" borderId="10" xfId="0" applyFont="1" applyFill="1" applyBorder="1" applyAlignment="1">
      <alignment horizontal="left" vertical="center" wrapText="1" readingOrder="1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left" vertical="center" readingOrder="1"/>
    </xf>
    <xf numFmtId="4" fontId="2" fillId="2" borderId="1" xfId="0" applyNumberFormat="1" applyFont="1" applyFill="1" applyBorder="1" applyAlignment="1">
      <alignment horizontal="left" vertical="center" readingOrder="2"/>
    </xf>
    <xf numFmtId="0" fontId="9" fillId="2" borderId="1" xfId="0" applyFont="1" applyFill="1" applyBorder="1" applyAlignment="1">
      <alignment horizontal="left" vertical="center" readingOrder="1"/>
    </xf>
    <xf numFmtId="4" fontId="9" fillId="2" borderId="1" xfId="0" applyNumberFormat="1" applyFont="1" applyFill="1" applyBorder="1" applyAlignment="1">
      <alignment horizontal="left" vertical="center" wrapText="1" readingOrder="1"/>
    </xf>
    <xf numFmtId="4" fontId="2" fillId="2" borderId="1" xfId="0" applyNumberFormat="1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left" vertical="center" readingOrder="2"/>
    </xf>
    <xf numFmtId="0" fontId="11" fillId="2" borderId="1" xfId="0" applyFont="1" applyFill="1" applyBorder="1" applyAlignment="1">
      <alignment horizontal="left" vertical="center" readingOrder="1"/>
    </xf>
    <xf numFmtId="0" fontId="5" fillId="2" borderId="1" xfId="0" applyFont="1" applyFill="1" applyBorder="1" applyAlignment="1">
      <alignment horizontal="left" vertical="center" wrapText="1" readingOrder="1"/>
    </xf>
    <xf numFmtId="2" fontId="11" fillId="2" borderId="1" xfId="0" applyNumberFormat="1" applyFont="1" applyFill="1" applyBorder="1" applyAlignment="1">
      <alignment horizontal="left" vertical="center" readingOrder="1"/>
    </xf>
    <xf numFmtId="2" fontId="5" fillId="2" borderId="1" xfId="0" applyNumberFormat="1" applyFont="1" applyFill="1" applyBorder="1" applyAlignment="1">
      <alignment horizontal="left" vertical="center" wrapText="1" readingOrder="1"/>
    </xf>
    <xf numFmtId="4" fontId="5" fillId="2" borderId="1" xfId="0" applyNumberFormat="1" applyFont="1" applyFill="1" applyBorder="1" applyAlignment="1">
      <alignment horizontal="left" vertical="center" readingOrder="2"/>
    </xf>
    <xf numFmtId="4" fontId="5" fillId="2" borderId="1" xfId="0" applyNumberFormat="1" applyFont="1" applyFill="1" applyBorder="1" applyAlignment="1">
      <alignment horizontal="left" vertical="center" wrapText="1" readingOrder="1"/>
    </xf>
    <xf numFmtId="2" fontId="5" fillId="2" borderId="1" xfId="0" applyNumberFormat="1" applyFont="1" applyFill="1" applyBorder="1" applyAlignment="1">
      <alignment horizontal="left" vertical="center" readingOrder="2"/>
    </xf>
    <xf numFmtId="0" fontId="2" fillId="2" borderId="1" xfId="0" applyFont="1" applyFill="1" applyBorder="1" applyAlignment="1">
      <alignment horizontal="left" vertical="center" readingOrder="2"/>
    </xf>
    <xf numFmtId="2" fontId="2" fillId="2" borderId="1" xfId="0" applyNumberFormat="1" applyFont="1" applyFill="1" applyBorder="1" applyAlignment="1">
      <alignment horizontal="left" vertical="center" wrapText="1" readingOrder="2"/>
    </xf>
    <xf numFmtId="0" fontId="2" fillId="2" borderId="1" xfId="0" applyFont="1" applyFill="1" applyBorder="1" applyAlignment="1">
      <alignment horizontal="left" vertical="center" wrapText="1" readingOrder="1"/>
    </xf>
    <xf numFmtId="2" fontId="4" fillId="2" borderId="1" xfId="0" applyNumberFormat="1" applyFont="1" applyFill="1" applyBorder="1" applyAlignment="1">
      <alignment horizontal="left" vertical="center" readingOrder="1"/>
    </xf>
    <xf numFmtId="2" fontId="2" fillId="2" borderId="1" xfId="0" applyNumberFormat="1" applyFont="1" applyFill="1" applyBorder="1" applyAlignment="1">
      <alignment horizontal="left" vertical="center" readingOrder="2"/>
    </xf>
    <xf numFmtId="2" fontId="2" fillId="2" borderId="1" xfId="0" applyNumberFormat="1" applyFont="1" applyFill="1" applyBorder="1" applyAlignment="1">
      <alignment horizontal="left" vertical="center" wrapText="1" readingOrder="1"/>
    </xf>
    <xf numFmtId="0" fontId="6" fillId="2" borderId="10" xfId="0" applyFont="1" applyFill="1" applyBorder="1" applyAlignment="1">
      <alignment horizontal="left" vertical="center" wrapText="1" readingOrder="1"/>
    </xf>
    <xf numFmtId="4" fontId="9" fillId="2" borderId="1" xfId="0" applyNumberFormat="1" applyFont="1" applyFill="1" applyBorder="1" applyAlignment="1">
      <alignment horizontal="left" vertical="center" readingOrder="1"/>
    </xf>
    <xf numFmtId="4" fontId="11" fillId="2" borderId="1" xfId="0" applyNumberFormat="1" applyFont="1" applyFill="1" applyBorder="1" applyAlignment="1">
      <alignment horizontal="left" vertical="center" readingOrder="1"/>
    </xf>
    <xf numFmtId="0" fontId="5" fillId="2" borderId="1" xfId="0" applyFont="1" applyFill="1" applyBorder="1" applyAlignment="1">
      <alignment horizontal="left" vertical="center" readingOrder="1"/>
    </xf>
    <xf numFmtId="0" fontId="2" fillId="2" borderId="1" xfId="0" applyFont="1" applyFill="1" applyBorder="1" applyAlignment="1">
      <alignment horizontal="left" vertical="center" readingOrder="1"/>
    </xf>
    <xf numFmtId="4" fontId="2" fillId="2" borderId="1" xfId="0" applyNumberFormat="1" applyFont="1" applyFill="1" applyBorder="1" applyAlignment="1">
      <alignment horizontal="left" vertical="center" wrapText="1" readingOrder="2"/>
    </xf>
    <xf numFmtId="4" fontId="5" fillId="2" borderId="1" xfId="0" applyNumberFormat="1" applyFont="1" applyFill="1" applyBorder="1" applyAlignment="1">
      <alignment horizontal="left" vertical="center" wrapText="1" readingOrder="2"/>
    </xf>
    <xf numFmtId="0" fontId="5" fillId="2" borderId="1" xfId="0" applyFont="1" applyFill="1" applyBorder="1" applyAlignment="1">
      <alignment horizontal="left" vertical="center" wrapText="1" readingOrder="2"/>
    </xf>
    <xf numFmtId="0" fontId="2" fillId="2" borderId="1" xfId="0" applyFont="1" applyFill="1" applyBorder="1" applyAlignment="1">
      <alignment horizontal="left" vertical="center" wrapText="1" readingOrder="2"/>
    </xf>
    <xf numFmtId="0" fontId="6" fillId="2" borderId="1" xfId="0" applyFont="1" applyFill="1" applyBorder="1" applyAlignment="1">
      <alignment horizontal="left" vertical="center" readingOrder="1"/>
    </xf>
    <xf numFmtId="2" fontId="6" fillId="2" borderId="1" xfId="0" applyNumberFormat="1" applyFont="1" applyFill="1" applyBorder="1" applyAlignment="1">
      <alignment horizontal="left" vertical="center" readingOrder="1"/>
    </xf>
    <xf numFmtId="164" fontId="5" fillId="2" borderId="1" xfId="1" applyFont="1" applyFill="1" applyBorder="1" applyAlignment="1">
      <alignment horizontal="right" vertical="center" wrapText="1" readingOrder="2"/>
    </xf>
    <xf numFmtId="164" fontId="5" fillId="2" borderId="1" xfId="1" applyFont="1" applyFill="1" applyBorder="1" applyAlignment="1">
      <alignment horizontal="left" vertical="center" wrapText="1" readingOrder="2"/>
    </xf>
    <xf numFmtId="4" fontId="5" fillId="2" borderId="10" xfId="0" applyNumberFormat="1" applyFont="1" applyFill="1" applyBorder="1" applyAlignment="1">
      <alignment horizontal="left" vertical="center" readingOrder="2"/>
    </xf>
    <xf numFmtId="0" fontId="5" fillId="2" borderId="10" xfId="0" applyFont="1" applyFill="1" applyBorder="1" applyAlignment="1">
      <alignment horizontal="left" vertical="center" readingOrder="2"/>
    </xf>
    <xf numFmtId="2" fontId="5" fillId="2" borderId="10" xfId="0" applyNumberFormat="1" applyFont="1" applyFill="1" applyBorder="1" applyAlignment="1">
      <alignment horizontal="left" vertical="center" readingOrder="2"/>
    </xf>
    <xf numFmtId="2" fontId="5" fillId="2" borderId="1" xfId="0" applyNumberFormat="1" applyFont="1" applyFill="1" applyBorder="1" applyAlignment="1">
      <alignment horizontal="left" vertical="center" wrapText="1" readingOrder="2"/>
    </xf>
    <xf numFmtId="2" fontId="5" fillId="2" borderId="10" xfId="0" applyNumberFormat="1" applyFont="1" applyFill="1" applyBorder="1" applyAlignment="1">
      <alignment horizontal="left" vertical="center" readingOrder="1"/>
    </xf>
    <xf numFmtId="0" fontId="0" fillId="0" borderId="0" xfId="0" applyBorder="1" applyAlignment="1">
      <alignment horizontal="center" readingOrder="1"/>
    </xf>
    <xf numFmtId="0" fontId="3" fillId="0" borderId="0" xfId="0" applyFont="1" applyBorder="1" applyAlignment="1">
      <alignment readingOrder="1"/>
    </xf>
    <xf numFmtId="0" fontId="14" fillId="0" borderId="0" xfId="0" applyFont="1" applyBorder="1" applyAlignment="1">
      <alignment readingOrder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readingOrder="1"/>
    </xf>
    <xf numFmtId="0" fontId="0" fillId="0" borderId="0" xfId="0" applyBorder="1" applyAlignment="1">
      <alignment horizontal="left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left"/>
    </xf>
    <xf numFmtId="0" fontId="3" fillId="0" borderId="0" xfId="0" applyFont="1" applyBorder="1" applyAlignment="1">
      <alignment horizontal="left" readingOrder="1"/>
    </xf>
    <xf numFmtId="0" fontId="15" fillId="0" borderId="0" xfId="0" applyFont="1" applyBorder="1" applyAlignment="1">
      <alignment horizontal="left" readingOrder="1"/>
    </xf>
    <xf numFmtId="0" fontId="3" fillId="0" borderId="0" xfId="0" applyFont="1" applyBorder="1" applyAlignment="1">
      <alignment horizontal="center" readingOrder="1"/>
    </xf>
    <xf numFmtId="0" fontId="15" fillId="0" borderId="0" xfId="0" applyFont="1" applyBorder="1" applyAlignment="1">
      <alignment horizontal="center" readingOrder="1"/>
    </xf>
    <xf numFmtId="0" fontId="15" fillId="0" borderId="0" xfId="0" applyFont="1" applyAlignment="1">
      <alignment horizontal="center"/>
    </xf>
    <xf numFmtId="0" fontId="0" fillId="0" borderId="0" xfId="0" applyBorder="1" applyAlignment="1">
      <alignment vertical="center" readingOrder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 readingOrder="1"/>
    </xf>
    <xf numFmtId="0" fontId="7" fillId="2" borderId="1" xfId="0" applyFont="1" applyFill="1" applyBorder="1" applyAlignment="1">
      <alignment horizontal="left" vertical="top" wrapText="1" readingOrder="1"/>
    </xf>
    <xf numFmtId="0" fontId="16" fillId="3" borderId="0" xfId="0" applyFont="1" applyFill="1" applyAlignment="1">
      <alignment horizontal="left" vertical="top" wrapText="1" readingOrder="1"/>
    </xf>
    <xf numFmtId="0" fontId="19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top" wrapText="1" readingOrder="1"/>
    </xf>
    <xf numFmtId="0" fontId="16" fillId="3" borderId="0" xfId="0" applyFont="1" applyFill="1" applyAlignment="1">
      <alignment horizontal="left" vertical="center" wrapText="1"/>
    </xf>
    <xf numFmtId="0" fontId="1" fillId="0" borderId="0" xfId="0" applyFont="1" applyBorder="1" applyAlignment="1">
      <alignment horizontal="center" readingOrder="1"/>
    </xf>
    <xf numFmtId="0" fontId="4" fillId="3" borderId="2" xfId="0" applyFont="1" applyFill="1" applyBorder="1" applyAlignment="1">
      <alignment horizontal="left" vertical="center" wrapText="1" readingOrder="1"/>
    </xf>
    <xf numFmtId="0" fontId="3" fillId="0" borderId="0" xfId="0" applyFont="1" applyBorder="1" applyAlignment="1">
      <alignment horizontal="center" readingOrder="1"/>
    </xf>
    <xf numFmtId="0" fontId="7" fillId="2" borderId="1" xfId="0" applyFont="1" applyFill="1" applyBorder="1" applyAlignment="1">
      <alignment horizontal="left" vertical="top" wrapText="1" readingOrder="1"/>
    </xf>
    <xf numFmtId="0" fontId="3" fillId="0" borderId="4" xfId="0" applyFont="1" applyBorder="1" applyAlignment="1">
      <alignment horizontal="center" readingOrder="1"/>
    </xf>
    <xf numFmtId="0" fontId="1" fillId="0" borderId="4" xfId="0" applyFont="1" applyBorder="1" applyAlignment="1">
      <alignment horizontal="center" readingOrder="1"/>
    </xf>
    <xf numFmtId="0" fontId="1" fillId="0" borderId="0" xfId="0" applyFont="1" applyBorder="1" applyAlignment="1">
      <alignment horizontal="left" vertical="center" readingOrder="1"/>
    </xf>
    <xf numFmtId="0" fontId="1" fillId="0" borderId="0" xfId="0" applyFont="1" applyBorder="1" applyAlignment="1">
      <alignment horizontal="center" vertical="center" readingOrder="1"/>
    </xf>
    <xf numFmtId="0" fontId="0" fillId="3" borderId="0" xfId="0" applyFill="1" applyAlignment="1">
      <alignment vertical="top" wrapText="1" readingOrder="1"/>
    </xf>
    <xf numFmtId="0" fontId="21" fillId="3" borderId="0" xfId="0" applyFont="1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zoomScaleNormal="100" zoomScaleSheetLayoutView="100" workbookViewId="0">
      <selection activeCell="Q25" sqref="Q25"/>
    </sheetView>
  </sheetViews>
  <sheetFormatPr defaultColWidth="9" defaultRowHeight="15" x14ac:dyDescent="0.25"/>
  <cols>
    <col min="1" max="1" width="45.5703125" style="1" customWidth="1"/>
    <col min="2" max="2" width="10.42578125" style="1" customWidth="1"/>
    <col min="3" max="3" width="7.5703125" style="1" customWidth="1"/>
    <col min="4" max="5" width="11.28515625" style="1" customWidth="1"/>
    <col min="6" max="16384" width="9" style="1"/>
  </cols>
  <sheetData>
    <row r="1" spans="1:5" ht="15.95" customHeight="1" x14ac:dyDescent="0.25">
      <c r="A1" s="100" t="s">
        <v>25</v>
      </c>
      <c r="B1" s="100"/>
      <c r="C1" s="100"/>
      <c r="D1" s="100"/>
      <c r="E1" s="100"/>
    </row>
    <row r="2" spans="1:5" ht="29.25" customHeight="1" x14ac:dyDescent="0.25">
      <c r="A2" s="2"/>
    </row>
    <row r="3" spans="1:5" ht="65.25" customHeight="1" x14ac:dyDescent="0.25">
      <c r="A3" s="3" t="s">
        <v>0</v>
      </c>
      <c r="B3" s="7" t="s">
        <v>26</v>
      </c>
      <c r="C3" s="7" t="s">
        <v>27</v>
      </c>
      <c r="D3" s="3" t="s">
        <v>28</v>
      </c>
      <c r="E3" s="4" t="s">
        <v>29</v>
      </c>
    </row>
    <row r="4" spans="1:5" ht="15.95" customHeight="1" x14ac:dyDescent="0.25">
      <c r="A4" s="5" t="s">
        <v>1</v>
      </c>
      <c r="B4" s="17">
        <v>3348.76</v>
      </c>
      <c r="C4" s="18">
        <v>48.86</v>
      </c>
      <c r="D4" s="18">
        <v>1.47</v>
      </c>
      <c r="E4" s="24">
        <v>4829.45</v>
      </c>
    </row>
    <row r="5" spans="1:5" ht="15.95" customHeight="1" x14ac:dyDescent="0.25">
      <c r="A5" s="5" t="s">
        <v>2</v>
      </c>
      <c r="B5" s="19">
        <v>3380.35</v>
      </c>
      <c r="C5" s="9">
        <v>1.65</v>
      </c>
      <c r="D5" s="9">
        <v>0.14000000000000001</v>
      </c>
      <c r="E5" s="25">
        <v>3457.41</v>
      </c>
    </row>
    <row r="6" spans="1:5" ht="15.95" customHeight="1" x14ac:dyDescent="0.25">
      <c r="A6" s="5" t="s">
        <v>3</v>
      </c>
      <c r="B6" s="19">
        <v>3380.35</v>
      </c>
      <c r="C6" s="9">
        <v>1.65</v>
      </c>
      <c r="D6" s="9">
        <v>0.14000000000000001</v>
      </c>
      <c r="E6" s="25">
        <v>3457.41</v>
      </c>
    </row>
    <row r="7" spans="1:5" ht="15.95" customHeight="1" x14ac:dyDescent="0.25">
      <c r="A7" s="6" t="s">
        <v>4</v>
      </c>
      <c r="B7" s="20">
        <v>436.76</v>
      </c>
      <c r="C7" s="8">
        <v>0.04</v>
      </c>
      <c r="D7" s="8">
        <v>0.01</v>
      </c>
      <c r="E7" s="26">
        <v>439.69</v>
      </c>
    </row>
    <row r="8" spans="1:5" ht="15.95" customHeight="1" x14ac:dyDescent="0.25">
      <c r="A8" s="6" t="s">
        <v>5</v>
      </c>
      <c r="B8" s="20">
        <v>62.81</v>
      </c>
      <c r="C8" s="8">
        <v>0.01</v>
      </c>
      <c r="D8" s="12">
        <v>0</v>
      </c>
      <c r="E8" s="26">
        <v>63.31</v>
      </c>
    </row>
    <row r="9" spans="1:5" ht="15.95" customHeight="1" x14ac:dyDescent="0.25">
      <c r="A9" s="6" t="s">
        <v>6</v>
      </c>
      <c r="B9" s="21">
        <v>2249.7800000000002</v>
      </c>
      <c r="C9" s="8">
        <v>0.39</v>
      </c>
      <c r="D9" s="8">
        <v>0.11</v>
      </c>
      <c r="E9" s="27">
        <v>2293.06</v>
      </c>
    </row>
    <row r="10" spans="1:5" ht="15.95" customHeight="1" x14ac:dyDescent="0.25">
      <c r="A10" s="6" t="s">
        <v>7</v>
      </c>
      <c r="B10" s="22">
        <v>631</v>
      </c>
      <c r="C10" s="8">
        <v>1.21</v>
      </c>
      <c r="D10" s="8">
        <v>0.02</v>
      </c>
      <c r="E10" s="26">
        <v>661.35</v>
      </c>
    </row>
    <row r="11" spans="1:5" ht="15.95" customHeight="1" x14ac:dyDescent="0.25">
      <c r="A11" s="5" t="s">
        <v>8</v>
      </c>
      <c r="B11" s="23" t="s">
        <v>18</v>
      </c>
      <c r="C11" s="9" t="s">
        <v>18</v>
      </c>
      <c r="D11" s="9" t="s">
        <v>18</v>
      </c>
      <c r="E11" s="28">
        <v>0</v>
      </c>
    </row>
    <row r="12" spans="1:5" ht="15.95" customHeight="1" x14ac:dyDescent="0.25">
      <c r="A12" s="5" t="s">
        <v>10</v>
      </c>
      <c r="B12" s="23">
        <v>-31.59</v>
      </c>
      <c r="C12" s="15">
        <v>7.5</v>
      </c>
      <c r="D12" s="9">
        <v>0.72</v>
      </c>
      <c r="E12" s="29">
        <v>349.61</v>
      </c>
    </row>
    <row r="13" spans="1:5" ht="15.95" customHeight="1" x14ac:dyDescent="0.25">
      <c r="A13" s="5" t="s">
        <v>11</v>
      </c>
      <c r="B13" s="23">
        <v>0</v>
      </c>
      <c r="C13" s="15">
        <v>7.5</v>
      </c>
      <c r="D13" s="12">
        <v>0</v>
      </c>
      <c r="E13" s="28">
        <v>157.4</v>
      </c>
    </row>
    <row r="14" spans="1:5" ht="15.95" customHeight="1" x14ac:dyDescent="0.25">
      <c r="A14" s="6" t="s">
        <v>12</v>
      </c>
      <c r="B14" s="20" t="s">
        <v>9</v>
      </c>
      <c r="C14" s="16">
        <v>6.1</v>
      </c>
      <c r="D14" s="8" t="s">
        <v>9</v>
      </c>
      <c r="E14" s="30">
        <v>128.1</v>
      </c>
    </row>
    <row r="15" spans="1:5" ht="15.95" customHeight="1" x14ac:dyDescent="0.25">
      <c r="A15" s="6" t="s">
        <v>13</v>
      </c>
      <c r="B15" s="20" t="s">
        <v>9</v>
      </c>
      <c r="C15" s="16">
        <v>1.4</v>
      </c>
      <c r="D15" s="12">
        <v>0</v>
      </c>
      <c r="E15" s="30">
        <v>29.3</v>
      </c>
    </row>
    <row r="16" spans="1:5" ht="15.95" customHeight="1" x14ac:dyDescent="0.25">
      <c r="A16" s="5" t="s">
        <v>14</v>
      </c>
      <c r="B16" s="23">
        <v>-31.59</v>
      </c>
      <c r="C16" s="12">
        <v>0</v>
      </c>
      <c r="D16" s="12">
        <v>0</v>
      </c>
      <c r="E16" s="31">
        <v>-31.59</v>
      </c>
    </row>
    <row r="17" spans="1:5" ht="15.95" customHeight="1" x14ac:dyDescent="0.25">
      <c r="A17" s="6" t="s">
        <v>15</v>
      </c>
      <c r="B17" s="20">
        <v>-31.59</v>
      </c>
      <c r="C17" s="8" t="s">
        <v>9</v>
      </c>
      <c r="D17" s="8" t="s">
        <v>9</v>
      </c>
      <c r="E17" s="32">
        <v>-31.59</v>
      </c>
    </row>
    <row r="18" spans="1:5" ht="32.25" customHeight="1" x14ac:dyDescent="0.25">
      <c r="A18" s="5" t="s">
        <v>16</v>
      </c>
      <c r="B18" s="13">
        <v>0</v>
      </c>
      <c r="C18" s="12">
        <v>0</v>
      </c>
      <c r="D18" s="33">
        <v>0.72</v>
      </c>
      <c r="E18" s="34">
        <v>223.8</v>
      </c>
    </row>
    <row r="19" spans="1:5" ht="15.95" customHeight="1" x14ac:dyDescent="0.25">
      <c r="A19" s="6" t="s">
        <v>17</v>
      </c>
      <c r="B19" s="13">
        <v>0</v>
      </c>
      <c r="C19" s="12">
        <v>0</v>
      </c>
      <c r="D19" s="10">
        <v>0.72</v>
      </c>
      <c r="E19" s="30">
        <v>223.8</v>
      </c>
    </row>
    <row r="20" spans="1:5" ht="15.95" customHeight="1" x14ac:dyDescent="0.25">
      <c r="A20" s="5" t="s">
        <v>19</v>
      </c>
      <c r="B20" s="13">
        <v>0</v>
      </c>
      <c r="C20" s="9">
        <v>39.71</v>
      </c>
      <c r="D20" s="9">
        <v>0.61</v>
      </c>
      <c r="E20" s="25">
        <v>1022.43</v>
      </c>
    </row>
    <row r="21" spans="1:5" ht="15.95" customHeight="1" x14ac:dyDescent="0.25">
      <c r="A21" s="5" t="s">
        <v>20</v>
      </c>
      <c r="B21" s="13">
        <v>0</v>
      </c>
      <c r="C21" s="9">
        <v>20.329999999999998</v>
      </c>
      <c r="D21" s="12">
        <v>0</v>
      </c>
      <c r="E21" s="29">
        <v>426.95</v>
      </c>
    </row>
    <row r="22" spans="1:5" ht="15.95" customHeight="1" x14ac:dyDescent="0.25">
      <c r="A22" s="5" t="s">
        <v>21</v>
      </c>
      <c r="B22" s="14">
        <v>0</v>
      </c>
      <c r="C22" s="11">
        <v>19.38</v>
      </c>
      <c r="D22" s="11">
        <v>0.61</v>
      </c>
      <c r="E22" s="35">
        <v>595.48</v>
      </c>
    </row>
    <row r="23" spans="1:5" ht="15.95" customHeight="1" x14ac:dyDescent="0.25">
      <c r="A23" s="101" t="s">
        <v>82</v>
      </c>
      <c r="B23" s="101"/>
      <c r="C23" s="101"/>
      <c r="D23" s="101"/>
      <c r="E23" s="101"/>
    </row>
    <row r="24" spans="1:5" ht="81" customHeight="1" x14ac:dyDescent="0.25">
      <c r="A24" s="108" t="s">
        <v>87</v>
      </c>
      <c r="B24" s="108"/>
      <c r="C24" s="108"/>
      <c r="D24" s="108"/>
      <c r="E24" s="108"/>
    </row>
    <row r="25" spans="1:5" ht="15.95" customHeight="1" x14ac:dyDescent="0.25">
      <c r="A25" s="99" t="s">
        <v>22</v>
      </c>
      <c r="B25" s="99"/>
      <c r="C25" s="99"/>
      <c r="D25" s="99"/>
      <c r="E25" s="99"/>
    </row>
    <row r="26" spans="1:5" x14ac:dyDescent="0.25">
      <c r="A26" s="96" t="s">
        <v>83</v>
      </c>
      <c r="B26" s="96"/>
      <c r="C26" s="96"/>
      <c r="D26" s="96"/>
      <c r="E26" s="96"/>
    </row>
    <row r="27" spans="1:5" x14ac:dyDescent="0.25">
      <c r="A27" s="96" t="s">
        <v>84</v>
      </c>
      <c r="B27" s="96"/>
      <c r="C27" s="96"/>
      <c r="D27" s="96"/>
      <c r="E27" s="96"/>
    </row>
    <row r="28" spans="1:5" x14ac:dyDescent="0.25">
      <c r="A28" s="96" t="s">
        <v>85</v>
      </c>
      <c r="B28" s="96"/>
      <c r="C28" s="96"/>
      <c r="D28" s="96"/>
      <c r="E28" s="96"/>
    </row>
    <row r="29" spans="1:5" x14ac:dyDescent="0.25">
      <c r="A29" s="96" t="s">
        <v>23</v>
      </c>
      <c r="B29" s="96"/>
      <c r="C29" s="96"/>
      <c r="D29" s="96"/>
      <c r="E29" s="96"/>
    </row>
    <row r="30" spans="1:5" x14ac:dyDescent="0.25">
      <c r="A30" s="96" t="s">
        <v>24</v>
      </c>
      <c r="B30" s="96"/>
      <c r="C30" s="96"/>
      <c r="D30" s="96"/>
      <c r="E30" s="96"/>
    </row>
    <row r="31" spans="1:5" x14ac:dyDescent="0.25">
      <c r="A31" s="96" t="s">
        <v>30</v>
      </c>
      <c r="B31" s="96"/>
      <c r="C31" s="96"/>
      <c r="D31" s="96"/>
      <c r="E31" s="96"/>
    </row>
    <row r="32" spans="1:5" ht="15" customHeight="1" x14ac:dyDescent="0.25">
      <c r="A32" s="97" t="s">
        <v>86</v>
      </c>
      <c r="B32" s="97"/>
      <c r="C32" s="97"/>
      <c r="D32" s="97"/>
      <c r="E32" s="97"/>
    </row>
    <row r="33" spans="1:5" x14ac:dyDescent="0.25">
      <c r="A33" s="98"/>
      <c r="B33" s="98"/>
      <c r="C33" s="98"/>
      <c r="D33" s="98"/>
      <c r="E33" s="98"/>
    </row>
    <row r="34" spans="1:5" x14ac:dyDescent="0.25">
      <c r="A34" s="99"/>
      <c r="B34" s="99"/>
      <c r="C34" s="99"/>
      <c r="D34" s="99"/>
      <c r="E34" s="99"/>
    </row>
  </sheetData>
  <mergeCells count="13">
    <mergeCell ref="A26:E26"/>
    <mergeCell ref="A25:E25"/>
    <mergeCell ref="A1:E1"/>
    <mergeCell ref="A23:E23"/>
    <mergeCell ref="A24:E24"/>
    <mergeCell ref="A31:E31"/>
    <mergeCell ref="A32:E32"/>
    <mergeCell ref="A33:E33"/>
    <mergeCell ref="A34:E34"/>
    <mergeCell ref="A27:E27"/>
    <mergeCell ref="A28:E28"/>
    <mergeCell ref="A29:E29"/>
    <mergeCell ref="A30:E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webPublishItems count="2">
    <webPublishItem id="8821" divId="Emissions_2020_01_8821" sourceType="sheet" destinationFile="C:\Users\arabi\Desktop\الصفحة الالكترونية\English HTML\Emissions_2020_01.htm"/>
    <webPublishItem id="6219" divId="Emissions_2020_01_6219" sourceType="range" sourceRef="B3:E3" destinationFile="C:\Users\arabi\Desktop\الصفحة الالكترونية\English HTML\Emissions_2020_01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6" workbookViewId="0">
      <selection activeCell="A26" sqref="A26:E26"/>
    </sheetView>
  </sheetViews>
  <sheetFormatPr defaultColWidth="9" defaultRowHeight="15" x14ac:dyDescent="0.25"/>
  <cols>
    <col min="1" max="1" width="21.85546875" style="80" customWidth="1"/>
    <col min="2" max="4" width="9" style="80"/>
    <col min="5" max="5" width="18.42578125" style="80" customWidth="1"/>
    <col min="6" max="16384" width="9" style="80"/>
  </cols>
  <sheetData>
    <row r="1" spans="1:5" x14ac:dyDescent="0.25">
      <c r="A1" s="106" t="s">
        <v>80</v>
      </c>
      <c r="B1" s="106"/>
      <c r="C1" s="106"/>
      <c r="D1" s="106"/>
      <c r="E1" s="106"/>
    </row>
    <row r="2" spans="1:5" ht="14.25" customHeight="1" x14ac:dyDescent="0.25">
      <c r="A2" s="81" t="s">
        <v>48</v>
      </c>
      <c r="B2" s="105" t="s">
        <v>49</v>
      </c>
      <c r="C2" s="105"/>
      <c r="D2" s="82"/>
      <c r="E2" s="82"/>
    </row>
    <row r="3" spans="1:5" s="92" customFormat="1" ht="24" x14ac:dyDescent="0.25">
      <c r="A3" s="7" t="s">
        <v>0</v>
      </c>
      <c r="B3" s="7" t="s">
        <v>50</v>
      </c>
      <c r="C3" s="7" t="s">
        <v>51</v>
      </c>
      <c r="D3" s="7" t="s">
        <v>52</v>
      </c>
      <c r="E3" s="36" t="s">
        <v>53</v>
      </c>
    </row>
    <row r="4" spans="1:5" ht="24" x14ac:dyDescent="0.25">
      <c r="A4" s="37" t="s">
        <v>1</v>
      </c>
      <c r="B4" s="71">
        <v>1900.1916668789067</v>
      </c>
      <c r="C4" s="45">
        <v>37.572543427173471</v>
      </c>
      <c r="D4" s="45">
        <v>1.6292891419345645</v>
      </c>
      <c r="E4" s="71">
        <f>B4+21*C4+310*D4</f>
        <v>3194.2947128492647</v>
      </c>
    </row>
    <row r="5" spans="1:5" x14ac:dyDescent="0.25">
      <c r="A5" s="37" t="s">
        <v>2</v>
      </c>
      <c r="B5" s="71">
        <v>1930.8503685000001</v>
      </c>
      <c r="C5" s="45">
        <v>2.044652707</v>
      </c>
      <c r="D5" s="45">
        <v>7.7244290499999993E-2</v>
      </c>
      <c r="E5" s="71">
        <f t="shared" ref="E5:E24" si="0">B5+21*C5+310*D5</f>
        <v>1997.7338054020001</v>
      </c>
    </row>
    <row r="6" spans="1:5" ht="24" x14ac:dyDescent="0.25">
      <c r="A6" s="37" t="s">
        <v>54</v>
      </c>
      <c r="B6" s="71">
        <v>1930.8503685000001</v>
      </c>
      <c r="C6" s="45">
        <v>2.044652707</v>
      </c>
      <c r="D6" s="45">
        <v>7.7244290499999993E-2</v>
      </c>
      <c r="E6" s="71">
        <f t="shared" si="0"/>
        <v>1997.7338054020001</v>
      </c>
    </row>
    <row r="7" spans="1:5" ht="24" x14ac:dyDescent="0.25">
      <c r="A7" s="59" t="s">
        <v>55</v>
      </c>
      <c r="B7" s="45">
        <v>391.36405200000002</v>
      </c>
      <c r="C7" s="45">
        <v>3.926172E-2</v>
      </c>
      <c r="D7" s="45">
        <v>6.2923439999999992E-3</v>
      </c>
      <c r="E7" s="71">
        <f t="shared" si="0"/>
        <v>394.13917476</v>
      </c>
    </row>
    <row r="8" spans="1:5" ht="36" x14ac:dyDescent="0.25">
      <c r="A8" s="59" t="s">
        <v>56</v>
      </c>
      <c r="B8" s="45">
        <v>51.229292000000001</v>
      </c>
      <c r="C8" s="45">
        <v>1.8362799999999998E-3</v>
      </c>
      <c r="D8" s="52">
        <v>3.3555400000000001E-4</v>
      </c>
      <c r="E8" s="71">
        <f t="shared" si="0"/>
        <v>51.371875620000004</v>
      </c>
    </row>
    <row r="9" spans="1:5" x14ac:dyDescent="0.25">
      <c r="A9" s="59" t="s">
        <v>57</v>
      </c>
      <c r="B9" s="45">
        <v>930.04854899999998</v>
      </c>
      <c r="C9" s="45">
        <v>0.17283035700000002</v>
      </c>
      <c r="D9" s="45">
        <v>4.7061841E-2</v>
      </c>
      <c r="E9" s="71">
        <f t="shared" si="0"/>
        <v>948.26715720699997</v>
      </c>
    </row>
    <row r="10" spans="1:5" x14ac:dyDescent="0.25">
      <c r="A10" s="59" t="s">
        <v>58</v>
      </c>
      <c r="B10" s="45">
        <v>558.20847550000008</v>
      </c>
      <c r="C10" s="45">
        <v>1.8307243499999999</v>
      </c>
      <c r="D10" s="45">
        <v>2.3554551499999996E-2</v>
      </c>
      <c r="E10" s="71">
        <f t="shared" si="0"/>
        <v>603.95559781500015</v>
      </c>
    </row>
    <row r="11" spans="1:5" ht="24" x14ac:dyDescent="0.25">
      <c r="A11" s="6" t="s">
        <v>10</v>
      </c>
      <c r="B11" s="52">
        <v>-35.396234421093332</v>
      </c>
      <c r="C11" s="52">
        <v>8.7753948899999994</v>
      </c>
      <c r="D11" s="52">
        <v>0.99864182343456442</v>
      </c>
      <c r="E11" s="52">
        <f t="shared" si="0"/>
        <v>458.46602353362164</v>
      </c>
    </row>
    <row r="12" spans="1:5" x14ac:dyDescent="0.25">
      <c r="A12" s="5" t="s">
        <v>59</v>
      </c>
      <c r="B12" s="45">
        <v>0</v>
      </c>
      <c r="C12" s="45">
        <v>8.7753948899999994</v>
      </c>
      <c r="D12" s="45">
        <v>0</v>
      </c>
      <c r="E12" s="52">
        <f t="shared" si="0"/>
        <v>184.28329269</v>
      </c>
    </row>
    <row r="13" spans="1:5" ht="24" x14ac:dyDescent="0.25">
      <c r="A13" s="37" t="s">
        <v>60</v>
      </c>
      <c r="B13" s="62"/>
      <c r="C13" s="45">
        <v>7.6391009999999993</v>
      </c>
      <c r="D13" s="52"/>
      <c r="E13" s="71">
        <f t="shared" si="0"/>
        <v>160.42112099999997</v>
      </c>
    </row>
    <row r="14" spans="1:5" ht="24" x14ac:dyDescent="0.25">
      <c r="A14" s="37" t="s">
        <v>61</v>
      </c>
      <c r="B14" s="52"/>
      <c r="C14" s="45">
        <v>1.1362938900000001</v>
      </c>
      <c r="D14" s="52">
        <v>0</v>
      </c>
      <c r="E14" s="71">
        <f t="shared" si="0"/>
        <v>23.862171690000004</v>
      </c>
    </row>
    <row r="15" spans="1:5" x14ac:dyDescent="0.25">
      <c r="A15" s="59" t="s">
        <v>62</v>
      </c>
      <c r="B15" s="45">
        <v>-31.586291733333333</v>
      </c>
      <c r="C15" s="45">
        <v>0</v>
      </c>
      <c r="D15" s="45">
        <v>0</v>
      </c>
      <c r="E15" s="71">
        <f t="shared" si="0"/>
        <v>-31.586291733333333</v>
      </c>
    </row>
    <row r="16" spans="1:5" x14ac:dyDescent="0.25">
      <c r="A16" s="59" t="s">
        <v>63</v>
      </c>
      <c r="B16" s="45">
        <v>-31.586291733333333</v>
      </c>
      <c r="C16" s="45"/>
      <c r="D16" s="52"/>
      <c r="E16" s="71">
        <f t="shared" si="0"/>
        <v>-31.586291733333333</v>
      </c>
    </row>
    <row r="17" spans="1:5" ht="48" x14ac:dyDescent="0.25">
      <c r="A17" s="37" t="s">
        <v>64</v>
      </c>
      <c r="B17" s="62">
        <v>0</v>
      </c>
      <c r="C17" s="52">
        <v>0</v>
      </c>
      <c r="D17" s="52">
        <v>0.99864182343456442</v>
      </c>
      <c r="E17" s="71">
        <f t="shared" si="0"/>
        <v>309.57896526471495</v>
      </c>
    </row>
    <row r="18" spans="1:5" ht="36" x14ac:dyDescent="0.25">
      <c r="A18" s="59" t="s">
        <v>65</v>
      </c>
      <c r="B18" s="62"/>
      <c r="C18" s="45"/>
      <c r="D18" s="45">
        <v>0.99864182343456442</v>
      </c>
      <c r="E18" s="71">
        <f t="shared" si="0"/>
        <v>309.57896526471495</v>
      </c>
    </row>
    <row r="19" spans="1:5" x14ac:dyDescent="0.25">
      <c r="A19" s="37" t="s">
        <v>66</v>
      </c>
      <c r="B19" s="52">
        <v>-3.8099426877599996</v>
      </c>
      <c r="C19" s="52">
        <v>0</v>
      </c>
      <c r="D19" s="45">
        <v>0</v>
      </c>
      <c r="E19" s="71">
        <f t="shared" si="0"/>
        <v>-3.8099426877599996</v>
      </c>
    </row>
    <row r="20" spans="1:5" ht="24" x14ac:dyDescent="0.25">
      <c r="A20" s="59" t="s">
        <v>67</v>
      </c>
      <c r="B20" s="52">
        <v>-3.8099426877599996</v>
      </c>
      <c r="C20" s="52"/>
      <c r="D20" s="45"/>
      <c r="E20" s="71">
        <f t="shared" si="0"/>
        <v>-3.8099426877599996</v>
      </c>
    </row>
    <row r="21" spans="1:5" x14ac:dyDescent="0.25">
      <c r="A21" s="59" t="s">
        <v>19</v>
      </c>
      <c r="B21" s="52">
        <v>4.7375328000000003</v>
      </c>
      <c r="C21" s="52">
        <v>26.752495830173469</v>
      </c>
      <c r="D21" s="52">
        <v>0.55340302799999996</v>
      </c>
      <c r="E21" s="52">
        <f t="shared" si="0"/>
        <v>738.09488391364289</v>
      </c>
    </row>
    <row r="22" spans="1:5" ht="24" x14ac:dyDescent="0.25">
      <c r="A22" s="59" t="s">
        <v>68</v>
      </c>
      <c r="B22" s="52">
        <v>0</v>
      </c>
      <c r="C22" s="52">
        <v>10.426276652598432</v>
      </c>
      <c r="D22" s="45">
        <v>0</v>
      </c>
      <c r="E22" s="71">
        <f t="shared" si="0"/>
        <v>218.95180970456707</v>
      </c>
    </row>
    <row r="23" spans="1:5" ht="24" x14ac:dyDescent="0.25">
      <c r="A23" s="6" t="s">
        <v>69</v>
      </c>
      <c r="B23" s="52">
        <v>4.7375328000000003</v>
      </c>
      <c r="C23" s="45">
        <v>0.6825</v>
      </c>
      <c r="D23" s="52">
        <v>1.2284999999999999E-2</v>
      </c>
      <c r="E23" s="52">
        <f t="shared" si="0"/>
        <v>22.878382800000001</v>
      </c>
    </row>
    <row r="24" spans="1:5" ht="36" x14ac:dyDescent="0.25">
      <c r="A24" s="5" t="s">
        <v>70</v>
      </c>
      <c r="B24" s="52">
        <v>0</v>
      </c>
      <c r="C24" s="45">
        <v>15.643719177575036</v>
      </c>
      <c r="D24" s="45">
        <v>0.54111802799999997</v>
      </c>
      <c r="E24" s="71">
        <f t="shared" si="0"/>
        <v>496.26469140907574</v>
      </c>
    </row>
    <row r="25" spans="1:5" ht="14.25" customHeight="1" x14ac:dyDescent="0.25">
      <c r="A25" s="101" t="s">
        <v>82</v>
      </c>
      <c r="B25" s="101"/>
      <c r="C25" s="101"/>
      <c r="D25" s="101"/>
      <c r="E25" s="101"/>
    </row>
    <row r="26" spans="1:5" ht="77.25" customHeight="1" x14ac:dyDescent="0.25">
      <c r="A26" s="99" t="s">
        <v>89</v>
      </c>
      <c r="B26" s="99"/>
      <c r="C26" s="99"/>
      <c r="D26" s="99"/>
      <c r="E26" s="99"/>
    </row>
    <row r="27" spans="1:5" x14ac:dyDescent="0.25">
      <c r="A27" s="99" t="s">
        <v>22</v>
      </c>
      <c r="B27" s="99"/>
      <c r="C27" s="99"/>
      <c r="D27" s="99"/>
      <c r="E27" s="99"/>
    </row>
    <row r="28" spans="1:5" x14ac:dyDescent="0.25">
      <c r="A28" s="96" t="s">
        <v>83</v>
      </c>
      <c r="B28" s="96"/>
      <c r="C28" s="96"/>
      <c r="D28" s="96"/>
      <c r="E28" s="96"/>
    </row>
    <row r="29" spans="1:5" x14ac:dyDescent="0.25">
      <c r="A29" s="96" t="s">
        <v>84</v>
      </c>
      <c r="B29" s="96"/>
      <c r="C29" s="96"/>
      <c r="D29" s="96"/>
      <c r="E29" s="96"/>
    </row>
    <row r="30" spans="1:5" x14ac:dyDescent="0.25">
      <c r="A30" s="96" t="s">
        <v>85</v>
      </c>
      <c r="B30" s="96"/>
      <c r="C30" s="96"/>
      <c r="D30" s="96"/>
      <c r="E30" s="96"/>
    </row>
    <row r="31" spans="1:5" x14ac:dyDescent="0.25">
      <c r="A31" s="96" t="s">
        <v>23</v>
      </c>
      <c r="B31" s="96"/>
      <c r="C31" s="96"/>
      <c r="D31" s="96"/>
      <c r="E31" s="96"/>
    </row>
    <row r="32" spans="1:5" x14ac:dyDescent="0.25">
      <c r="A32" s="96" t="s">
        <v>24</v>
      </c>
      <c r="B32" s="96"/>
      <c r="C32" s="96"/>
      <c r="D32" s="96"/>
      <c r="E32" s="96"/>
    </row>
    <row r="33" spans="1:5" x14ac:dyDescent="0.25">
      <c r="A33" s="96" t="s">
        <v>30</v>
      </c>
      <c r="B33" s="96"/>
      <c r="C33" s="96"/>
      <c r="D33" s="96"/>
      <c r="E33" s="96"/>
    </row>
    <row r="34" spans="1:5" x14ac:dyDescent="0.25">
      <c r="A34" s="97" t="s">
        <v>86</v>
      </c>
      <c r="B34" s="97"/>
      <c r="C34" s="97"/>
      <c r="D34" s="97"/>
      <c r="E34" s="97"/>
    </row>
  </sheetData>
  <mergeCells count="12">
    <mergeCell ref="A27:E27"/>
    <mergeCell ref="A28:E28"/>
    <mergeCell ref="B2:C2"/>
    <mergeCell ref="A1:E1"/>
    <mergeCell ref="A25:E25"/>
    <mergeCell ref="A26:E26"/>
    <mergeCell ref="A34:E34"/>
    <mergeCell ref="A29:E29"/>
    <mergeCell ref="A30:E30"/>
    <mergeCell ref="A31:E31"/>
    <mergeCell ref="A32:E32"/>
    <mergeCell ref="A33:E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9" workbookViewId="0">
      <selection activeCell="A26" sqref="A26:E26"/>
    </sheetView>
  </sheetViews>
  <sheetFormatPr defaultRowHeight="15" x14ac:dyDescent="0.25"/>
  <cols>
    <col min="1" max="1" width="26.85546875" customWidth="1"/>
    <col min="2" max="2" width="13.42578125" customWidth="1"/>
    <col min="3" max="3" width="12.42578125" customWidth="1"/>
    <col min="4" max="4" width="12.5703125" customWidth="1"/>
    <col min="5" max="5" width="15.7109375" customWidth="1"/>
  </cols>
  <sheetData>
    <row r="1" spans="1:5" x14ac:dyDescent="0.25">
      <c r="A1" s="100" t="s">
        <v>73</v>
      </c>
      <c r="B1" s="100"/>
      <c r="C1" s="100"/>
      <c r="D1" s="100"/>
      <c r="E1" s="100"/>
    </row>
    <row r="2" spans="1:5" x14ac:dyDescent="0.25">
      <c r="A2" s="2" t="s">
        <v>48</v>
      </c>
      <c r="B2" s="105" t="s">
        <v>49</v>
      </c>
      <c r="C2" s="105"/>
      <c r="D2" s="1"/>
      <c r="E2" s="1"/>
    </row>
    <row r="3" spans="1:5" ht="21" customHeight="1" x14ac:dyDescent="0.25">
      <c r="A3" s="7" t="s">
        <v>0</v>
      </c>
      <c r="B3" s="7" t="s">
        <v>50</v>
      </c>
      <c r="C3" s="7" t="s">
        <v>51</v>
      </c>
      <c r="D3" s="7" t="s">
        <v>52</v>
      </c>
      <c r="E3" s="36" t="s">
        <v>53</v>
      </c>
    </row>
    <row r="4" spans="1:5" ht="25.5" customHeight="1" x14ac:dyDescent="0.25">
      <c r="A4" s="37" t="s">
        <v>1</v>
      </c>
      <c r="B4" s="71">
        <v>1374.3810706887352</v>
      </c>
      <c r="C4" s="45">
        <v>32.947373309421252</v>
      </c>
      <c r="D4" s="45">
        <v>1.6751909641958518</v>
      </c>
      <c r="E4" s="71">
        <f>B4+21*C4+310*D4</f>
        <v>2585.5851090872952</v>
      </c>
    </row>
    <row r="5" spans="1:5" x14ac:dyDescent="0.25">
      <c r="A5" s="37" t="s">
        <v>2</v>
      </c>
      <c r="B5" s="71">
        <v>1404.8715512959886</v>
      </c>
      <c r="C5" s="45">
        <v>1.0821405022397186</v>
      </c>
      <c r="D5" s="45">
        <v>5.139514430276055E-2</v>
      </c>
      <c r="E5" s="71">
        <f t="shared" ref="E5:E24" si="0">B5+21*C5+310*D5</f>
        <v>1443.5289965768784</v>
      </c>
    </row>
    <row r="6" spans="1:5" ht="23.25" customHeight="1" x14ac:dyDescent="0.25">
      <c r="A6" s="37" t="s">
        <v>54</v>
      </c>
      <c r="B6" s="71">
        <v>1404.8715512959889</v>
      </c>
      <c r="C6" s="45">
        <v>1.0821405022397184</v>
      </c>
      <c r="D6" s="45">
        <v>5.139514430276055E-2</v>
      </c>
      <c r="E6" s="71">
        <f t="shared" si="0"/>
        <v>1443.5289965768786</v>
      </c>
    </row>
    <row r="7" spans="1:5" ht="16.5" customHeight="1" x14ac:dyDescent="0.25">
      <c r="A7" s="59" t="s">
        <v>55</v>
      </c>
      <c r="B7" s="45">
        <v>285.45340981818185</v>
      </c>
      <c r="C7" s="45">
        <v>3.5007603636363641E-2</v>
      </c>
      <c r="D7" s="45">
        <v>5.4415207272727282E-3</v>
      </c>
      <c r="E7" s="71">
        <f t="shared" si="0"/>
        <v>287.87544092000007</v>
      </c>
    </row>
    <row r="8" spans="1:5" ht="34.5" customHeight="1" x14ac:dyDescent="0.25">
      <c r="A8" s="59" t="s">
        <v>56</v>
      </c>
      <c r="B8" s="45">
        <v>86.064071675400513</v>
      </c>
      <c r="C8" s="45">
        <v>3.1199125090902958E-3</v>
      </c>
      <c r="D8" s="52">
        <v>5.9403077859643597E-4</v>
      </c>
      <c r="E8" s="71">
        <f t="shared" si="0"/>
        <v>86.313739379456294</v>
      </c>
    </row>
    <row r="9" spans="1:5" x14ac:dyDescent="0.25">
      <c r="A9" s="59" t="s">
        <v>57</v>
      </c>
      <c r="B9" s="45">
        <v>650.38366415188443</v>
      </c>
      <c r="C9" s="45">
        <v>0.11449703464855868</v>
      </c>
      <c r="D9" s="45">
        <v>3.3007366679600872E-2</v>
      </c>
      <c r="E9" s="71">
        <f t="shared" si="0"/>
        <v>663.02038555018044</v>
      </c>
    </row>
    <row r="10" spans="1:5" ht="17.25" customHeight="1" x14ac:dyDescent="0.25">
      <c r="A10" s="59" t="s">
        <v>58</v>
      </c>
      <c r="B10" s="45">
        <v>382.97040565052197</v>
      </c>
      <c r="C10" s="45">
        <v>0.92951595144570587</v>
      </c>
      <c r="D10" s="45">
        <v>1.2352226117290506E-2</v>
      </c>
      <c r="E10" s="71">
        <f t="shared" si="0"/>
        <v>406.31943072724181</v>
      </c>
    </row>
    <row r="11" spans="1:5" ht="16.5" customHeight="1" x14ac:dyDescent="0.25">
      <c r="A11" s="6" t="s">
        <v>10</v>
      </c>
      <c r="B11" s="52">
        <v>-34.280506847253335</v>
      </c>
      <c r="C11" s="52">
        <v>8.2615003700000003</v>
      </c>
      <c r="D11" s="52">
        <v>1.117416362293091</v>
      </c>
      <c r="E11" s="52">
        <f t="shared" si="0"/>
        <v>485.61007323360491</v>
      </c>
    </row>
    <row r="12" spans="1:5" ht="27" customHeight="1" x14ac:dyDescent="0.25">
      <c r="A12" s="5" t="s">
        <v>59</v>
      </c>
      <c r="B12" s="45">
        <v>0</v>
      </c>
      <c r="C12" s="45">
        <v>8.2615003700000003</v>
      </c>
      <c r="D12" s="45">
        <v>0</v>
      </c>
      <c r="E12" s="52">
        <f t="shared" si="0"/>
        <v>173.49150777</v>
      </c>
    </row>
    <row r="13" spans="1:5" ht="27" customHeight="1" x14ac:dyDescent="0.25">
      <c r="A13" s="37" t="s">
        <v>60</v>
      </c>
      <c r="B13" s="62"/>
      <c r="C13" s="45">
        <v>7.362215</v>
      </c>
      <c r="D13" s="52"/>
      <c r="E13" s="71">
        <f t="shared" si="0"/>
        <v>154.606515</v>
      </c>
    </row>
    <row r="14" spans="1:5" x14ac:dyDescent="0.25">
      <c r="A14" s="37" t="s">
        <v>61</v>
      </c>
      <c r="B14" s="52"/>
      <c r="C14" s="45">
        <v>0.89928536999999986</v>
      </c>
      <c r="D14" s="52">
        <v>0</v>
      </c>
      <c r="E14" s="71">
        <f t="shared" si="0"/>
        <v>18.884992769999997</v>
      </c>
    </row>
    <row r="15" spans="1:5" x14ac:dyDescent="0.25">
      <c r="A15" s="59" t="s">
        <v>62</v>
      </c>
      <c r="B15" s="45">
        <v>-31.586291733333333</v>
      </c>
      <c r="C15" s="45">
        <v>0</v>
      </c>
      <c r="D15" s="45">
        <v>0</v>
      </c>
      <c r="E15" s="71">
        <f t="shared" si="0"/>
        <v>-31.586291733333333</v>
      </c>
    </row>
    <row r="16" spans="1:5" x14ac:dyDescent="0.25">
      <c r="A16" s="59" t="s">
        <v>63</v>
      </c>
      <c r="B16" s="45">
        <v>-31.586291733333333</v>
      </c>
      <c r="C16" s="45"/>
      <c r="D16" s="52"/>
      <c r="E16" s="71">
        <f t="shared" si="0"/>
        <v>-31.586291733333333</v>
      </c>
    </row>
    <row r="17" spans="1:5" ht="36" x14ac:dyDescent="0.25">
      <c r="A17" s="37" t="s">
        <v>64</v>
      </c>
      <c r="B17" s="62">
        <v>0</v>
      </c>
      <c r="C17" s="52">
        <v>0</v>
      </c>
      <c r="D17" s="52">
        <v>1.117416362293091</v>
      </c>
      <c r="E17" s="71">
        <f t="shared" si="0"/>
        <v>346.39907231085823</v>
      </c>
    </row>
    <row r="18" spans="1:5" ht="24" x14ac:dyDescent="0.25">
      <c r="A18" s="59" t="s">
        <v>65</v>
      </c>
      <c r="B18" s="62"/>
      <c r="C18" s="45"/>
      <c r="D18" s="45">
        <v>1.117416362293091</v>
      </c>
      <c r="E18" s="71">
        <f t="shared" si="0"/>
        <v>346.39907231085823</v>
      </c>
    </row>
    <row r="19" spans="1:5" ht="36" customHeight="1" x14ac:dyDescent="0.25">
      <c r="A19" s="37" t="s">
        <v>66</v>
      </c>
      <c r="B19" s="52">
        <v>-2.6942151139200003</v>
      </c>
      <c r="C19" s="52">
        <v>0</v>
      </c>
      <c r="D19" s="45">
        <v>0</v>
      </c>
      <c r="E19" s="71">
        <f t="shared" si="0"/>
        <v>-2.6942151139200003</v>
      </c>
    </row>
    <row r="20" spans="1:5" ht="24" x14ac:dyDescent="0.25">
      <c r="A20" s="59" t="s">
        <v>67</v>
      </c>
      <c r="B20" s="52">
        <v>-2.6942151139200003</v>
      </c>
      <c r="C20" s="52"/>
      <c r="D20" s="45"/>
      <c r="E20" s="71">
        <f t="shared" si="0"/>
        <v>-2.6942151139200003</v>
      </c>
    </row>
    <row r="21" spans="1:5" x14ac:dyDescent="0.25">
      <c r="A21" s="59" t="s">
        <v>19</v>
      </c>
      <c r="B21" s="52">
        <v>3.79002624</v>
      </c>
      <c r="C21" s="52">
        <v>23.603732437181542</v>
      </c>
      <c r="D21" s="52">
        <v>0.50637945760000003</v>
      </c>
      <c r="E21" s="52">
        <f t="shared" si="0"/>
        <v>656.44603927681237</v>
      </c>
    </row>
    <row r="22" spans="1:5" x14ac:dyDescent="0.25">
      <c r="A22" s="59" t="s">
        <v>68</v>
      </c>
      <c r="B22" s="52">
        <v>0</v>
      </c>
      <c r="C22" s="52">
        <v>8.6533068746831692</v>
      </c>
      <c r="D22" s="45">
        <v>0</v>
      </c>
      <c r="E22" s="70">
        <f t="shared" si="0"/>
        <v>181.71944436834656</v>
      </c>
    </row>
    <row r="23" spans="1:5" ht="24" x14ac:dyDescent="0.25">
      <c r="A23" s="6" t="s">
        <v>69</v>
      </c>
      <c r="B23" s="52">
        <v>3.79002624</v>
      </c>
      <c r="C23" s="45">
        <v>0.54599999999999993</v>
      </c>
      <c r="D23" s="52">
        <v>9.8279999999999999E-3</v>
      </c>
      <c r="E23" s="52">
        <f t="shared" si="0"/>
        <v>18.302706239999999</v>
      </c>
    </row>
    <row r="24" spans="1:5" ht="24" x14ac:dyDescent="0.25">
      <c r="A24" s="5" t="s">
        <v>70</v>
      </c>
      <c r="B24" s="52">
        <v>0</v>
      </c>
      <c r="C24" s="45">
        <v>14.404425562498369</v>
      </c>
      <c r="D24" s="45">
        <v>0.49655145760000002</v>
      </c>
      <c r="E24" s="71">
        <f t="shared" si="0"/>
        <v>456.42388866846579</v>
      </c>
    </row>
    <row r="25" spans="1:5" x14ac:dyDescent="0.25">
      <c r="A25" s="101" t="s">
        <v>82</v>
      </c>
      <c r="B25" s="101"/>
      <c r="C25" s="101"/>
      <c r="D25" s="101"/>
      <c r="E25" s="101"/>
    </row>
    <row r="26" spans="1:5" x14ac:dyDescent="0.25">
      <c r="A26" s="96" t="s">
        <v>89</v>
      </c>
      <c r="B26" s="96"/>
      <c r="C26" s="96"/>
      <c r="D26" s="96"/>
      <c r="E26" s="96"/>
    </row>
    <row r="27" spans="1:5" x14ac:dyDescent="0.25">
      <c r="A27" s="99" t="s">
        <v>22</v>
      </c>
      <c r="B27" s="99"/>
      <c r="C27" s="99"/>
      <c r="D27" s="99"/>
      <c r="E27" s="99"/>
    </row>
    <row r="28" spans="1:5" x14ac:dyDescent="0.25">
      <c r="A28" s="96" t="s">
        <v>83</v>
      </c>
      <c r="B28" s="96"/>
      <c r="C28" s="96"/>
      <c r="D28" s="96"/>
      <c r="E28" s="96"/>
    </row>
    <row r="29" spans="1:5" x14ac:dyDescent="0.25">
      <c r="A29" s="96" t="s">
        <v>84</v>
      </c>
      <c r="B29" s="96"/>
      <c r="C29" s="96"/>
      <c r="D29" s="96"/>
      <c r="E29" s="96"/>
    </row>
    <row r="30" spans="1:5" x14ac:dyDescent="0.25">
      <c r="A30" s="96" t="s">
        <v>85</v>
      </c>
      <c r="B30" s="96"/>
      <c r="C30" s="96"/>
      <c r="D30" s="96"/>
      <c r="E30" s="96"/>
    </row>
    <row r="31" spans="1:5" x14ac:dyDescent="0.25">
      <c r="A31" s="96" t="s">
        <v>23</v>
      </c>
      <c r="B31" s="96"/>
      <c r="C31" s="96"/>
      <c r="D31" s="96"/>
      <c r="E31" s="96"/>
    </row>
    <row r="32" spans="1:5" ht="26.25" customHeight="1" x14ac:dyDescent="0.25">
      <c r="A32" s="96" t="s">
        <v>24</v>
      </c>
      <c r="B32" s="96"/>
      <c r="C32" s="96"/>
      <c r="D32" s="96"/>
      <c r="E32" s="96"/>
    </row>
    <row r="33" spans="1:5" x14ac:dyDescent="0.25">
      <c r="A33" s="96" t="s">
        <v>30</v>
      </c>
      <c r="B33" s="96"/>
      <c r="C33" s="96"/>
      <c r="D33" s="96"/>
      <c r="E33" s="96"/>
    </row>
    <row r="34" spans="1:5" x14ac:dyDescent="0.25">
      <c r="A34" s="97" t="s">
        <v>86</v>
      </c>
      <c r="B34" s="97"/>
      <c r="C34" s="97"/>
      <c r="D34" s="97"/>
      <c r="E34" s="97"/>
    </row>
  </sheetData>
  <mergeCells count="12">
    <mergeCell ref="A34:E34"/>
    <mergeCell ref="A1:E1"/>
    <mergeCell ref="A27:E27"/>
    <mergeCell ref="A28:E28"/>
    <mergeCell ref="A29:E29"/>
    <mergeCell ref="B2:C2"/>
    <mergeCell ref="A30:E30"/>
    <mergeCell ref="A31:E31"/>
    <mergeCell ref="A32:E32"/>
    <mergeCell ref="A33:E33"/>
    <mergeCell ref="A25:E25"/>
    <mergeCell ref="A26:E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22" workbookViewId="0">
      <selection activeCell="A26" sqref="A26:XFD26"/>
    </sheetView>
  </sheetViews>
  <sheetFormatPr defaultRowHeight="15" x14ac:dyDescent="0.25"/>
  <cols>
    <col min="1" max="1" width="18.5703125" customWidth="1"/>
    <col min="2" max="2" width="13.42578125" customWidth="1"/>
    <col min="3" max="3" width="12.42578125" customWidth="1"/>
    <col min="4" max="4" width="12.5703125" customWidth="1"/>
    <col min="5" max="5" width="15.7109375" customWidth="1"/>
  </cols>
  <sheetData>
    <row r="1" spans="1:5" x14ac:dyDescent="0.25">
      <c r="A1" s="100" t="s">
        <v>72</v>
      </c>
      <c r="B1" s="100"/>
      <c r="C1" s="100"/>
      <c r="D1" s="100"/>
      <c r="E1" s="100"/>
    </row>
    <row r="2" spans="1:5" x14ac:dyDescent="0.25">
      <c r="A2" s="2" t="s">
        <v>48</v>
      </c>
      <c r="B2" s="105" t="s">
        <v>49</v>
      </c>
      <c r="C2" s="105"/>
      <c r="D2" s="1"/>
      <c r="E2" s="1"/>
    </row>
    <row r="3" spans="1:5" ht="19.5" customHeight="1" x14ac:dyDescent="0.25">
      <c r="A3" s="7" t="s">
        <v>0</v>
      </c>
      <c r="B3" s="7" t="s">
        <v>50</v>
      </c>
      <c r="C3" s="7" t="s">
        <v>51</v>
      </c>
      <c r="D3" s="7" t="s">
        <v>52</v>
      </c>
      <c r="E3" s="36" t="s">
        <v>53</v>
      </c>
    </row>
    <row r="4" spans="1:5" ht="25.5" customHeight="1" x14ac:dyDescent="0.25">
      <c r="A4" s="37" t="s">
        <v>1</v>
      </c>
      <c r="B4" s="71">
        <v>1479.6139701656487</v>
      </c>
      <c r="C4" s="45">
        <v>32.565051649623314</v>
      </c>
      <c r="D4" s="45">
        <v>1.6482197558148677</v>
      </c>
      <c r="E4" s="71">
        <f>B4+21*C4+310*D4</f>
        <v>2674.4281791103472</v>
      </c>
    </row>
    <row r="5" spans="1:5" x14ac:dyDescent="0.25">
      <c r="A5" s="37" t="s">
        <v>2</v>
      </c>
      <c r="B5" s="71">
        <v>1510.2504088307739</v>
      </c>
      <c r="C5" s="45">
        <v>1.139830656631446</v>
      </c>
      <c r="D5" s="45">
        <v>5.224924625988047E-2</v>
      </c>
      <c r="E5" s="71">
        <f t="shared" ref="E5:E24" si="0">B5+21*C5+310*D5</f>
        <v>1550.3841189605973</v>
      </c>
    </row>
    <row r="6" spans="1:5" ht="23.25" customHeight="1" x14ac:dyDescent="0.25">
      <c r="A6" s="37" t="s">
        <v>54</v>
      </c>
      <c r="B6" s="71">
        <v>1510.2504088307742</v>
      </c>
      <c r="C6" s="45">
        <v>1.1398306566314462</v>
      </c>
      <c r="D6" s="45">
        <v>5.2249246259880464E-2</v>
      </c>
      <c r="E6" s="71">
        <f t="shared" si="0"/>
        <v>1550.3841189605976</v>
      </c>
    </row>
    <row r="7" spans="1:5" ht="16.5" customHeight="1" x14ac:dyDescent="0.25">
      <c r="A7" s="59" t="s">
        <v>55</v>
      </c>
      <c r="B7" s="45">
        <v>284.83554529476555</v>
      </c>
      <c r="C7" s="45">
        <v>3.4982478953168028E-2</v>
      </c>
      <c r="D7" s="45">
        <v>5.4364957906336067E-3</v>
      </c>
      <c r="E7" s="71">
        <f t="shared" si="0"/>
        <v>287.25549104787848</v>
      </c>
    </row>
    <row r="8" spans="1:5" ht="34.5" customHeight="1" x14ac:dyDescent="0.25">
      <c r="A8" s="59" t="s">
        <v>56</v>
      </c>
      <c r="B8" s="45">
        <v>119.79363895189208</v>
      </c>
      <c r="C8" s="45">
        <v>4.3199478784996361E-3</v>
      </c>
      <c r="D8" s="52">
        <v>8.2285017443798031E-4</v>
      </c>
      <c r="E8" s="71">
        <f t="shared" si="0"/>
        <v>120.13944141141634</v>
      </c>
    </row>
    <row r="9" spans="1:5" x14ac:dyDescent="0.25">
      <c r="A9" s="59" t="s">
        <v>57</v>
      </c>
      <c r="B9" s="45">
        <v>645.82276889135244</v>
      </c>
      <c r="C9" s="45">
        <v>0.11369411014190689</v>
      </c>
      <c r="D9" s="45">
        <v>3.2775898470066511E-2</v>
      </c>
      <c r="E9" s="71">
        <f t="shared" si="0"/>
        <v>658.37087373005306</v>
      </c>
    </row>
    <row r="10" spans="1:5" ht="17.25" customHeight="1" x14ac:dyDescent="0.25">
      <c r="A10" s="59" t="s">
        <v>58</v>
      </c>
      <c r="B10" s="45">
        <v>459.79845569276387</v>
      </c>
      <c r="C10" s="45">
        <v>0.98683411965787138</v>
      </c>
      <c r="D10" s="45">
        <v>1.3214001824742371E-2</v>
      </c>
      <c r="E10" s="71">
        <f t="shared" si="0"/>
        <v>484.61831277124929</v>
      </c>
    </row>
    <row r="11" spans="1:5" ht="16.5" customHeight="1" x14ac:dyDescent="0.25">
      <c r="A11" s="6" t="s">
        <v>10</v>
      </c>
      <c r="B11" s="52">
        <v>-34.065510025125327</v>
      </c>
      <c r="C11" s="52">
        <v>8.7299127999999993</v>
      </c>
      <c r="D11" s="52">
        <v>1.1043277773549873</v>
      </c>
      <c r="E11" s="52">
        <f t="shared" si="0"/>
        <v>491.60426975492078</v>
      </c>
    </row>
    <row r="12" spans="1:5" ht="27" customHeight="1" x14ac:dyDescent="0.25">
      <c r="A12" s="5" t="s">
        <v>59</v>
      </c>
      <c r="B12" s="45">
        <v>0</v>
      </c>
      <c r="C12" s="45">
        <v>8.7299127999999993</v>
      </c>
      <c r="D12" s="45">
        <v>0</v>
      </c>
      <c r="E12" s="52">
        <f t="shared" si="0"/>
        <v>183.32816879999999</v>
      </c>
    </row>
    <row r="13" spans="1:5" ht="27" customHeight="1" x14ac:dyDescent="0.25">
      <c r="A13" s="37" t="s">
        <v>60</v>
      </c>
      <c r="B13" s="62"/>
      <c r="C13" s="45">
        <v>7.8293589999999993</v>
      </c>
      <c r="D13" s="52"/>
      <c r="E13" s="71">
        <f t="shared" si="0"/>
        <v>164.41653899999997</v>
      </c>
    </row>
    <row r="14" spans="1:5" ht="24" x14ac:dyDescent="0.25">
      <c r="A14" s="37" t="s">
        <v>61</v>
      </c>
      <c r="B14" s="52"/>
      <c r="C14" s="45">
        <v>0.90055379999999996</v>
      </c>
      <c r="D14" s="52">
        <v>0</v>
      </c>
      <c r="E14" s="71">
        <f t="shared" si="0"/>
        <v>18.9116298</v>
      </c>
    </row>
    <row r="15" spans="1:5" x14ac:dyDescent="0.25">
      <c r="A15" s="59" t="s">
        <v>62</v>
      </c>
      <c r="B15" s="45">
        <v>-31.586291733333333</v>
      </c>
      <c r="C15" s="45">
        <v>0</v>
      </c>
      <c r="D15" s="45">
        <v>0</v>
      </c>
      <c r="E15" s="71">
        <f t="shared" si="0"/>
        <v>-31.586291733333333</v>
      </c>
    </row>
    <row r="16" spans="1:5" x14ac:dyDescent="0.25">
      <c r="A16" s="59" t="s">
        <v>63</v>
      </c>
      <c r="B16" s="45">
        <v>-31.586291733333333</v>
      </c>
      <c r="C16" s="45"/>
      <c r="D16" s="52"/>
      <c r="E16" s="71">
        <f t="shared" si="0"/>
        <v>-31.586291733333333</v>
      </c>
    </row>
    <row r="17" spans="1:5" ht="48" x14ac:dyDescent="0.25">
      <c r="A17" s="37" t="s">
        <v>64</v>
      </c>
      <c r="B17" s="62">
        <v>0</v>
      </c>
      <c r="C17" s="52">
        <v>0</v>
      </c>
      <c r="D17" s="52">
        <v>1.1043277773549873</v>
      </c>
      <c r="E17" s="71">
        <f t="shared" si="0"/>
        <v>342.34161098004608</v>
      </c>
    </row>
    <row r="18" spans="1:5" ht="36" x14ac:dyDescent="0.25">
      <c r="A18" s="59" t="s">
        <v>65</v>
      </c>
      <c r="B18" s="62"/>
      <c r="C18" s="45"/>
      <c r="D18" s="45">
        <v>1.1043277773549873</v>
      </c>
      <c r="E18" s="71">
        <f t="shared" si="0"/>
        <v>342.34161098004608</v>
      </c>
    </row>
    <row r="19" spans="1:5" ht="36" customHeight="1" x14ac:dyDescent="0.25">
      <c r="A19" s="37" t="s">
        <v>66</v>
      </c>
      <c r="B19" s="52">
        <v>-2.4792182917919963</v>
      </c>
      <c r="C19" s="52">
        <v>0</v>
      </c>
      <c r="D19" s="45">
        <v>0</v>
      </c>
      <c r="E19" s="71">
        <f t="shared" si="0"/>
        <v>-2.4792182917919963</v>
      </c>
    </row>
    <row r="20" spans="1:5" ht="24" x14ac:dyDescent="0.25">
      <c r="A20" s="59" t="s">
        <v>67</v>
      </c>
      <c r="B20" s="52">
        <v>-2.4792182917919963</v>
      </c>
      <c r="C20" s="52"/>
      <c r="D20" s="45"/>
      <c r="E20" s="71">
        <f t="shared" si="0"/>
        <v>-2.4792182917919963</v>
      </c>
    </row>
    <row r="21" spans="1:5" x14ac:dyDescent="0.25">
      <c r="A21" s="59" t="s">
        <v>19</v>
      </c>
      <c r="B21" s="52">
        <v>3.42907136</v>
      </c>
      <c r="C21" s="52">
        <v>22.695308192991867</v>
      </c>
      <c r="D21" s="52">
        <v>0.49164273220000004</v>
      </c>
      <c r="E21" s="52">
        <f t="shared" si="0"/>
        <v>632.43979039482929</v>
      </c>
    </row>
    <row r="22" spans="1:5" ht="24" x14ac:dyDescent="0.25">
      <c r="A22" s="59" t="s">
        <v>68</v>
      </c>
      <c r="B22" s="52">
        <v>0</v>
      </c>
      <c r="C22" s="52">
        <v>8.1806489988305771</v>
      </c>
      <c r="D22" s="45">
        <v>0</v>
      </c>
      <c r="E22" s="70">
        <f t="shared" si="0"/>
        <v>171.79362897544212</v>
      </c>
    </row>
    <row r="23" spans="1:5" ht="36" x14ac:dyDescent="0.25">
      <c r="A23" s="6" t="s">
        <v>69</v>
      </c>
      <c r="B23" s="52">
        <v>3.42907136</v>
      </c>
      <c r="C23" s="45">
        <v>0.49399999999999999</v>
      </c>
      <c r="D23" s="52">
        <v>8.8919999999999989E-3</v>
      </c>
      <c r="E23" s="52">
        <f t="shared" si="0"/>
        <v>16.559591359999999</v>
      </c>
    </row>
    <row r="24" spans="1:5" ht="36" x14ac:dyDescent="0.25">
      <c r="A24" s="5" t="s">
        <v>70</v>
      </c>
      <c r="B24" s="52">
        <v>0</v>
      </c>
      <c r="C24" s="45">
        <v>14.02065919416129</v>
      </c>
      <c r="D24" s="45">
        <v>0.48275073220000003</v>
      </c>
      <c r="E24" s="71">
        <f t="shared" si="0"/>
        <v>444.0865700593871</v>
      </c>
    </row>
    <row r="25" spans="1:5" ht="14.25" customHeight="1" x14ac:dyDescent="0.25">
      <c r="A25" s="109" t="s">
        <v>82</v>
      </c>
      <c r="B25" s="109"/>
      <c r="C25" s="109"/>
      <c r="D25" s="109"/>
      <c r="E25" s="109"/>
    </row>
    <row r="26" spans="1:5" ht="48.75" customHeight="1" x14ac:dyDescent="0.25">
      <c r="A26" s="99" t="s">
        <v>89</v>
      </c>
      <c r="B26" s="99"/>
      <c r="C26" s="99"/>
      <c r="D26" s="99"/>
      <c r="E26" s="99"/>
    </row>
    <row r="27" spans="1:5" x14ac:dyDescent="0.25">
      <c r="A27" s="99" t="s">
        <v>22</v>
      </c>
      <c r="B27" s="99"/>
      <c r="C27" s="99"/>
      <c r="D27" s="99"/>
      <c r="E27" s="99"/>
    </row>
    <row r="28" spans="1:5" x14ac:dyDescent="0.25">
      <c r="A28" s="96" t="s">
        <v>83</v>
      </c>
      <c r="B28" s="96"/>
      <c r="C28" s="96"/>
      <c r="D28" s="96"/>
      <c r="E28" s="96"/>
    </row>
    <row r="29" spans="1:5" x14ac:dyDescent="0.25">
      <c r="A29" s="96" t="s">
        <v>84</v>
      </c>
      <c r="B29" s="96"/>
      <c r="C29" s="96"/>
      <c r="D29" s="96"/>
      <c r="E29" s="96"/>
    </row>
    <row r="30" spans="1:5" x14ac:dyDescent="0.25">
      <c r="A30" s="96" t="s">
        <v>85</v>
      </c>
      <c r="B30" s="96"/>
      <c r="C30" s="96"/>
      <c r="D30" s="96"/>
      <c r="E30" s="96"/>
    </row>
    <row r="31" spans="1:5" x14ac:dyDescent="0.25">
      <c r="A31" s="96" t="s">
        <v>23</v>
      </c>
      <c r="B31" s="96"/>
      <c r="C31" s="96"/>
      <c r="D31" s="96"/>
      <c r="E31" s="96"/>
    </row>
    <row r="32" spans="1:5" ht="26.25" customHeight="1" x14ac:dyDescent="0.25">
      <c r="A32" s="96" t="s">
        <v>24</v>
      </c>
      <c r="B32" s="96"/>
      <c r="C32" s="96"/>
      <c r="D32" s="96"/>
      <c r="E32" s="96"/>
    </row>
    <row r="33" spans="1:5" x14ac:dyDescent="0.25">
      <c r="A33" s="96" t="s">
        <v>30</v>
      </c>
      <c r="B33" s="96"/>
      <c r="C33" s="96"/>
      <c r="D33" s="96"/>
      <c r="E33" s="96"/>
    </row>
    <row r="34" spans="1:5" x14ac:dyDescent="0.25">
      <c r="A34" s="97" t="s">
        <v>86</v>
      </c>
      <c r="B34" s="97"/>
      <c r="C34" s="97"/>
      <c r="D34" s="97"/>
      <c r="E34" s="97"/>
    </row>
  </sheetData>
  <mergeCells count="12">
    <mergeCell ref="A34:E34"/>
    <mergeCell ref="A1:E1"/>
    <mergeCell ref="A27:E27"/>
    <mergeCell ref="A28:E28"/>
    <mergeCell ref="A29:E29"/>
    <mergeCell ref="B2:C2"/>
    <mergeCell ref="A30:E30"/>
    <mergeCell ref="A31:E31"/>
    <mergeCell ref="A32:E32"/>
    <mergeCell ref="A33:E33"/>
    <mergeCell ref="A25:E25"/>
    <mergeCell ref="A26:E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3" workbookViewId="0">
      <selection activeCell="A26" sqref="A26:E26"/>
    </sheetView>
  </sheetViews>
  <sheetFormatPr defaultColWidth="9" defaultRowHeight="15" x14ac:dyDescent="0.25"/>
  <cols>
    <col min="1" max="1" width="29.85546875" style="80" customWidth="1"/>
    <col min="2" max="4" width="9" style="80"/>
    <col min="5" max="5" width="20.42578125" style="80" customWidth="1"/>
    <col min="6" max="16384" width="9" style="80"/>
  </cols>
  <sheetData>
    <row r="1" spans="1:5" x14ac:dyDescent="0.25">
      <c r="A1" s="100" t="s">
        <v>74</v>
      </c>
      <c r="B1" s="100"/>
      <c r="C1" s="100"/>
      <c r="D1" s="100"/>
      <c r="E1" s="100"/>
    </row>
    <row r="2" spans="1:5" ht="14.25" customHeight="1" x14ac:dyDescent="0.25">
      <c r="A2" s="81" t="s">
        <v>48</v>
      </c>
      <c r="B2" s="82" t="s">
        <v>49</v>
      </c>
      <c r="C2" s="77"/>
      <c r="D2" s="82"/>
      <c r="E2" s="82"/>
    </row>
    <row r="3" spans="1:5" ht="24" x14ac:dyDescent="0.25">
      <c r="A3" s="83" t="s">
        <v>0</v>
      </c>
      <c r="B3" s="83" t="s">
        <v>50</v>
      </c>
      <c r="C3" s="83" t="s">
        <v>51</v>
      </c>
      <c r="D3" s="83" t="s">
        <v>52</v>
      </c>
      <c r="E3" s="84" t="s">
        <v>53</v>
      </c>
    </row>
    <row r="4" spans="1:5" ht="24" x14ac:dyDescent="0.25">
      <c r="A4" s="37" t="s">
        <v>1</v>
      </c>
      <c r="B4" s="72">
        <v>1510.6403650739951</v>
      </c>
      <c r="C4" s="74">
        <v>32.332267833143398</v>
      </c>
      <c r="D4" s="74">
        <v>1.6637631872450667</v>
      </c>
      <c r="E4" s="65">
        <f>B4+21*C4+310*D4</f>
        <v>2705.3845776159774</v>
      </c>
    </row>
    <row r="5" spans="1:5" x14ac:dyDescent="0.25">
      <c r="A5" s="37" t="s">
        <v>2</v>
      </c>
      <c r="B5" s="72">
        <v>1541.3568311048684</v>
      </c>
      <c r="C5" s="74">
        <v>1.0198540501996578</v>
      </c>
      <c r="D5" s="74">
        <v>5.0721086503303585E-2</v>
      </c>
      <c r="E5" s="65">
        <f t="shared" ref="E5:E24" si="0">B5+21*C5+310*D5</f>
        <v>1578.4973029750854</v>
      </c>
    </row>
    <row r="6" spans="1:5" x14ac:dyDescent="0.25">
      <c r="A6" s="37" t="s">
        <v>54</v>
      </c>
      <c r="B6" s="72">
        <v>1541.3568311048684</v>
      </c>
      <c r="C6" s="74">
        <v>1.0198540501996574</v>
      </c>
      <c r="D6" s="74">
        <v>5.0721086503303592E-2</v>
      </c>
      <c r="E6" s="65">
        <f t="shared" si="0"/>
        <v>1578.4973029750854</v>
      </c>
    </row>
    <row r="7" spans="1:5" x14ac:dyDescent="0.25">
      <c r="A7" s="59" t="s">
        <v>55</v>
      </c>
      <c r="B7" s="74">
        <v>223.04909295316841</v>
      </c>
      <c r="C7" s="74">
        <v>3.2470010633608833E-2</v>
      </c>
      <c r="D7" s="74">
        <v>4.9340021267217657E-3</v>
      </c>
      <c r="E7" s="66">
        <f t="shared" si="0"/>
        <v>225.26050383575796</v>
      </c>
    </row>
    <row r="8" spans="1:5" ht="24" x14ac:dyDescent="0.25">
      <c r="A8" s="59" t="s">
        <v>56</v>
      </c>
      <c r="B8" s="74">
        <v>204.71091499572208</v>
      </c>
      <c r="C8" s="74">
        <v>7.364174077180259E-3</v>
      </c>
      <c r="D8" s="74">
        <v>1.4029706186466423E-3</v>
      </c>
      <c r="E8" s="75">
        <f t="shared" si="0"/>
        <v>205.30048354312331</v>
      </c>
    </row>
    <row r="9" spans="1:5" x14ac:dyDescent="0.25">
      <c r="A9" s="59" t="s">
        <v>57</v>
      </c>
      <c r="B9" s="72">
        <v>643.39029141906872</v>
      </c>
      <c r="C9" s="74">
        <v>0.11326588373835911</v>
      </c>
      <c r="D9" s="74">
        <v>3.2652448758314856E-2</v>
      </c>
      <c r="E9" s="65">
        <f t="shared" si="0"/>
        <v>655.89113409265178</v>
      </c>
    </row>
    <row r="10" spans="1:5" x14ac:dyDescent="0.25">
      <c r="A10" s="59" t="s">
        <v>58</v>
      </c>
      <c r="B10" s="74">
        <v>470.2065317369092</v>
      </c>
      <c r="C10" s="74">
        <v>0.86675398175050944</v>
      </c>
      <c r="D10" s="74">
        <v>1.173166499962032E-2</v>
      </c>
      <c r="E10" s="66">
        <f t="shared" si="0"/>
        <v>492.04518150355221</v>
      </c>
    </row>
    <row r="11" spans="1:5" ht="24" x14ac:dyDescent="0.25">
      <c r="A11" s="59" t="s">
        <v>10</v>
      </c>
      <c r="B11" s="74">
        <v>-33.829701870873329</v>
      </c>
      <c r="C11" s="74">
        <v>9.4613846400000003</v>
      </c>
      <c r="D11" s="74">
        <v>1.1361317603417633</v>
      </c>
      <c r="E11" s="75">
        <f t="shared" si="0"/>
        <v>517.06022127507333</v>
      </c>
    </row>
    <row r="12" spans="1:5" x14ac:dyDescent="0.25">
      <c r="A12" s="37" t="s">
        <v>59</v>
      </c>
      <c r="B12" s="74">
        <v>0</v>
      </c>
      <c r="C12" s="74">
        <v>9.4613846400000003</v>
      </c>
      <c r="D12" s="74">
        <v>0</v>
      </c>
      <c r="E12" s="75">
        <f t="shared" si="0"/>
        <v>198.68907744000001</v>
      </c>
    </row>
    <row r="13" spans="1:5" x14ac:dyDescent="0.25">
      <c r="A13" s="59" t="s">
        <v>60</v>
      </c>
      <c r="B13" s="74"/>
      <c r="C13" s="74">
        <v>8.4247829999999997</v>
      </c>
      <c r="D13" s="74"/>
      <c r="E13" s="75">
        <f t="shared" si="0"/>
        <v>176.92044300000001</v>
      </c>
    </row>
    <row r="14" spans="1:5" x14ac:dyDescent="0.25">
      <c r="A14" s="59" t="s">
        <v>61</v>
      </c>
      <c r="B14" s="74"/>
      <c r="C14" s="74">
        <v>1.03660164</v>
      </c>
      <c r="D14" s="74">
        <v>0</v>
      </c>
      <c r="E14" s="75">
        <f t="shared" si="0"/>
        <v>21.76863444</v>
      </c>
    </row>
    <row r="15" spans="1:5" x14ac:dyDescent="0.25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5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36" x14ac:dyDescent="0.25">
      <c r="A17" s="37" t="s">
        <v>64</v>
      </c>
      <c r="B17" s="73">
        <v>0</v>
      </c>
      <c r="C17" s="73">
        <v>0</v>
      </c>
      <c r="D17" s="73">
        <v>1.1361317603417633</v>
      </c>
      <c r="E17" s="75">
        <f t="shared" si="0"/>
        <v>352.20084570594662</v>
      </c>
    </row>
    <row r="18" spans="1:5" ht="24" x14ac:dyDescent="0.25">
      <c r="A18" s="59" t="s">
        <v>65</v>
      </c>
      <c r="B18" s="73"/>
      <c r="C18" s="73"/>
      <c r="D18" s="73">
        <v>1.1361317603417633</v>
      </c>
      <c r="E18" s="75">
        <f t="shared" si="0"/>
        <v>352.20084570594662</v>
      </c>
    </row>
    <row r="19" spans="1:5" x14ac:dyDescent="0.25">
      <c r="A19" s="59" t="s">
        <v>66</v>
      </c>
      <c r="B19" s="73">
        <v>-2.2434101375399988</v>
      </c>
      <c r="C19" s="73">
        <v>0</v>
      </c>
      <c r="D19" s="73">
        <v>0</v>
      </c>
      <c r="E19" s="75">
        <f t="shared" si="0"/>
        <v>-2.2434101375399988</v>
      </c>
    </row>
    <row r="20" spans="1:5" ht="24" x14ac:dyDescent="0.25">
      <c r="A20" s="37" t="s">
        <v>67</v>
      </c>
      <c r="B20" s="76">
        <v>-2.2434101375399988</v>
      </c>
      <c r="C20" s="74"/>
      <c r="D20" s="74"/>
      <c r="E20" s="49">
        <f t="shared" si="0"/>
        <v>-2.2434101375399988</v>
      </c>
    </row>
    <row r="21" spans="1:5" x14ac:dyDescent="0.25">
      <c r="A21" s="59" t="s">
        <v>19</v>
      </c>
      <c r="B21" s="76">
        <v>3.1132358399999998</v>
      </c>
      <c r="C21" s="73">
        <v>21.851029142943737</v>
      </c>
      <c r="D21" s="73">
        <v>0.47691034039999997</v>
      </c>
      <c r="E21" s="49">
        <f t="shared" si="0"/>
        <v>609.82705336581853</v>
      </c>
    </row>
    <row r="22" spans="1:5" x14ac:dyDescent="0.25">
      <c r="A22" s="37" t="s">
        <v>68</v>
      </c>
      <c r="B22" s="74">
        <v>0</v>
      </c>
      <c r="C22" s="74">
        <v>7.7687693100534698</v>
      </c>
      <c r="D22" s="74">
        <v>0</v>
      </c>
      <c r="E22" s="75">
        <f t="shared" si="0"/>
        <v>163.14415551112288</v>
      </c>
    </row>
    <row r="23" spans="1:5" ht="24" x14ac:dyDescent="0.25">
      <c r="A23" s="59" t="s">
        <v>69</v>
      </c>
      <c r="B23" s="74">
        <v>3.1132358399999998</v>
      </c>
      <c r="C23" s="74">
        <v>0.44849999999999995</v>
      </c>
      <c r="D23" s="74">
        <v>8.0730000000000003E-3</v>
      </c>
      <c r="E23" s="75">
        <f t="shared" si="0"/>
        <v>15.03436584</v>
      </c>
    </row>
    <row r="24" spans="1:5" ht="24" x14ac:dyDescent="0.25">
      <c r="A24" s="59" t="s">
        <v>70</v>
      </c>
      <c r="B24" s="74">
        <v>0</v>
      </c>
      <c r="C24" s="74">
        <v>13.633759832890266</v>
      </c>
      <c r="D24" s="74">
        <v>0.46883734039999997</v>
      </c>
      <c r="E24" s="75">
        <f t="shared" si="0"/>
        <v>431.6485320146956</v>
      </c>
    </row>
    <row r="25" spans="1:5" x14ac:dyDescent="0.25">
      <c r="A25" s="101" t="s">
        <v>82</v>
      </c>
      <c r="B25" s="101"/>
      <c r="C25" s="101"/>
      <c r="D25" s="101"/>
      <c r="E25" s="101"/>
    </row>
    <row r="26" spans="1:5" x14ac:dyDescent="0.25">
      <c r="A26" s="98" t="s">
        <v>89</v>
      </c>
      <c r="B26" s="98"/>
      <c r="C26" s="98"/>
      <c r="D26" s="98"/>
      <c r="E26" s="98"/>
    </row>
    <row r="27" spans="1:5" x14ac:dyDescent="0.25">
      <c r="A27" s="99" t="s">
        <v>22</v>
      </c>
      <c r="B27" s="99"/>
      <c r="C27" s="99"/>
      <c r="D27" s="99"/>
      <c r="E27" s="99"/>
    </row>
    <row r="28" spans="1:5" x14ac:dyDescent="0.25">
      <c r="A28" s="96" t="s">
        <v>83</v>
      </c>
      <c r="B28" s="96"/>
      <c r="C28" s="96"/>
      <c r="D28" s="96"/>
      <c r="E28" s="96"/>
    </row>
    <row r="29" spans="1:5" x14ac:dyDescent="0.25">
      <c r="A29" s="96" t="s">
        <v>84</v>
      </c>
      <c r="B29" s="96"/>
      <c r="C29" s="96"/>
      <c r="D29" s="96"/>
      <c r="E29" s="96"/>
    </row>
    <row r="30" spans="1:5" x14ac:dyDescent="0.25">
      <c r="A30" s="96" t="s">
        <v>85</v>
      </c>
      <c r="B30" s="96"/>
      <c r="C30" s="96"/>
      <c r="D30" s="96"/>
      <c r="E30" s="96"/>
    </row>
    <row r="31" spans="1:5" x14ac:dyDescent="0.25">
      <c r="A31" s="96" t="s">
        <v>23</v>
      </c>
      <c r="B31" s="96"/>
      <c r="C31" s="96"/>
      <c r="D31" s="96"/>
      <c r="E31" s="96"/>
    </row>
    <row r="32" spans="1:5" x14ac:dyDescent="0.25">
      <c r="A32" s="96" t="s">
        <v>24</v>
      </c>
      <c r="B32" s="96"/>
      <c r="C32" s="96"/>
      <c r="D32" s="96"/>
      <c r="E32" s="96"/>
    </row>
    <row r="33" spans="1:5" x14ac:dyDescent="0.25">
      <c r="A33" s="96" t="s">
        <v>30</v>
      </c>
      <c r="B33" s="96"/>
      <c r="C33" s="96"/>
      <c r="D33" s="96"/>
      <c r="E33" s="96"/>
    </row>
    <row r="34" spans="1:5" x14ac:dyDescent="0.25">
      <c r="A34" s="97" t="s">
        <v>86</v>
      </c>
      <c r="B34" s="97"/>
      <c r="C34" s="97"/>
      <c r="D34" s="97"/>
      <c r="E34" s="97"/>
    </row>
  </sheetData>
  <mergeCells count="11">
    <mergeCell ref="A27:E27"/>
    <mergeCell ref="A28:E28"/>
    <mergeCell ref="A1:E1"/>
    <mergeCell ref="A25:E25"/>
    <mergeCell ref="A26:E26"/>
    <mergeCell ref="A34:E34"/>
    <mergeCell ref="A29:E29"/>
    <mergeCell ref="A30:E30"/>
    <mergeCell ref="A31:E31"/>
    <mergeCell ref="A32:E32"/>
    <mergeCell ref="A33:E3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0" workbookViewId="0">
      <selection activeCell="A26" sqref="A26:E26"/>
    </sheetView>
  </sheetViews>
  <sheetFormatPr defaultColWidth="25" defaultRowHeight="12" x14ac:dyDescent="0.2"/>
  <cols>
    <col min="1" max="1" width="25" style="85"/>
    <col min="2" max="2" width="18.7109375" style="85" customWidth="1"/>
    <col min="3" max="3" width="13.42578125" style="85" customWidth="1"/>
    <col min="4" max="4" width="13.85546875" style="85" customWidth="1"/>
    <col min="5" max="5" width="19.140625" style="85" customWidth="1"/>
    <col min="6" max="16384" width="25" style="85"/>
  </cols>
  <sheetData>
    <row r="1" spans="1:5" ht="15" x14ac:dyDescent="0.25">
      <c r="A1" s="100" t="s">
        <v>75</v>
      </c>
      <c r="B1" s="100"/>
      <c r="C1" s="100"/>
      <c r="D1" s="100"/>
      <c r="E1" s="100"/>
    </row>
    <row r="2" spans="1:5" s="90" customFormat="1" ht="14.25" customHeight="1" x14ac:dyDescent="0.2">
      <c r="A2" s="88" t="s">
        <v>48</v>
      </c>
      <c r="B2" s="88" t="s">
        <v>49</v>
      </c>
      <c r="C2" s="89"/>
      <c r="D2" s="89"/>
      <c r="E2" s="89"/>
    </row>
    <row r="3" spans="1:5" x14ac:dyDescent="0.2">
      <c r="A3" s="83" t="s">
        <v>0</v>
      </c>
      <c r="B3" s="83" t="s">
        <v>50</v>
      </c>
      <c r="C3" s="83" t="s">
        <v>51</v>
      </c>
      <c r="D3" s="83" t="s">
        <v>52</v>
      </c>
      <c r="E3" s="84" t="s">
        <v>53</v>
      </c>
    </row>
    <row r="4" spans="1:5" ht="24" x14ac:dyDescent="0.2">
      <c r="A4" s="37" t="s">
        <v>1</v>
      </c>
      <c r="B4" s="72">
        <v>1779.2066748511065</v>
      </c>
      <c r="C4" s="74">
        <v>33.220218199072633</v>
      </c>
      <c r="D4" s="74">
        <v>1.6621611070203179</v>
      </c>
      <c r="E4" s="65">
        <f>B4+21*C4+310*D4</f>
        <v>2992.1012002079306</v>
      </c>
    </row>
    <row r="5" spans="1:5" x14ac:dyDescent="0.2">
      <c r="A5" s="37" t="s">
        <v>2</v>
      </c>
      <c r="B5" s="72">
        <v>1809.5476176</v>
      </c>
      <c r="C5" s="74">
        <v>1.3538745960000003</v>
      </c>
      <c r="D5" s="74">
        <v>6.3992373000000005E-2</v>
      </c>
      <c r="E5" s="65">
        <f t="shared" ref="E5:E24" si="0">B5+21*C5+310*D5</f>
        <v>1857.816619746</v>
      </c>
    </row>
    <row r="6" spans="1:5" ht="24" x14ac:dyDescent="0.2">
      <c r="A6" s="37" t="s">
        <v>54</v>
      </c>
      <c r="B6" s="72">
        <v>1809.5476176</v>
      </c>
      <c r="C6" s="74">
        <v>1.353874596</v>
      </c>
      <c r="D6" s="74">
        <v>6.3992373000000019E-2</v>
      </c>
      <c r="E6" s="65">
        <f t="shared" si="0"/>
        <v>1857.816619746</v>
      </c>
    </row>
    <row r="7" spans="1:5" x14ac:dyDescent="0.2">
      <c r="A7" s="59" t="s">
        <v>55</v>
      </c>
      <c r="B7" s="74">
        <v>336.427233</v>
      </c>
      <c r="C7" s="74">
        <v>3.7080389999999998E-2</v>
      </c>
      <c r="D7" s="74">
        <v>5.8560779999999998E-3</v>
      </c>
      <c r="E7" s="66">
        <f t="shared" si="0"/>
        <v>339.02130537000005</v>
      </c>
    </row>
    <row r="8" spans="1:5" ht="24" x14ac:dyDescent="0.2">
      <c r="A8" s="59" t="s">
        <v>56</v>
      </c>
      <c r="B8" s="74">
        <v>108.04358549999999</v>
      </c>
      <c r="C8" s="74">
        <v>3.9030749999999998E-3</v>
      </c>
      <c r="D8" s="74">
        <v>7.433444999999999E-4</v>
      </c>
      <c r="E8" s="75">
        <f t="shared" si="0"/>
        <v>108.35598687</v>
      </c>
    </row>
    <row r="9" spans="1:5" x14ac:dyDescent="0.2">
      <c r="A9" s="59" t="s">
        <v>57</v>
      </c>
      <c r="B9" s="72">
        <v>822.78550499999994</v>
      </c>
      <c r="C9" s="74">
        <v>0.144847581</v>
      </c>
      <c r="D9" s="74">
        <v>4.1756865000000004E-2</v>
      </c>
      <c r="E9" s="65">
        <f t="shared" si="0"/>
        <v>838.77193235099992</v>
      </c>
    </row>
    <row r="10" spans="1:5" x14ac:dyDescent="0.2">
      <c r="A10" s="59" t="s">
        <v>58</v>
      </c>
      <c r="B10" s="74">
        <v>542.29129410000007</v>
      </c>
      <c r="C10" s="74">
        <v>1.1680435500000002</v>
      </c>
      <c r="D10" s="74">
        <v>1.5636085499999997E-2</v>
      </c>
      <c r="E10" s="66">
        <f t="shared" si="0"/>
        <v>571.66739515500001</v>
      </c>
    </row>
    <row r="11" spans="1:5" ht="24" x14ac:dyDescent="0.2">
      <c r="A11" s="59" t="s">
        <v>10</v>
      </c>
      <c r="B11" s="74">
        <v>-34.446804508893329</v>
      </c>
      <c r="C11" s="74">
        <v>7.2799235999999992</v>
      </c>
      <c r="D11" s="74">
        <v>1.0767264138203179</v>
      </c>
      <c r="E11" s="75">
        <f t="shared" si="0"/>
        <v>452.21677937540517</v>
      </c>
    </row>
    <row r="12" spans="1:5" x14ac:dyDescent="0.2">
      <c r="A12" s="37" t="s">
        <v>59</v>
      </c>
      <c r="B12" s="74">
        <v>0</v>
      </c>
      <c r="C12" s="74">
        <v>7.2799235999999992</v>
      </c>
      <c r="D12" s="74">
        <v>0</v>
      </c>
      <c r="E12" s="75">
        <f t="shared" si="0"/>
        <v>152.87839559999998</v>
      </c>
    </row>
    <row r="13" spans="1:5" ht="24" x14ac:dyDescent="0.2">
      <c r="A13" s="59" t="s">
        <v>60</v>
      </c>
      <c r="B13" s="74"/>
      <c r="C13" s="74">
        <v>6.3306059999999995</v>
      </c>
      <c r="D13" s="74"/>
      <c r="E13" s="75">
        <f t="shared" si="0"/>
        <v>132.94272599999999</v>
      </c>
    </row>
    <row r="14" spans="1:5" ht="24" x14ac:dyDescent="0.2">
      <c r="A14" s="59" t="s">
        <v>61</v>
      </c>
      <c r="B14" s="74"/>
      <c r="C14" s="74">
        <v>0.94931759999999998</v>
      </c>
      <c r="D14" s="74">
        <v>0</v>
      </c>
      <c r="E14" s="75">
        <f t="shared" si="0"/>
        <v>19.935669600000001</v>
      </c>
    </row>
    <row r="15" spans="1:5" x14ac:dyDescent="0.2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36" x14ac:dyDescent="0.2">
      <c r="A17" s="37" t="s">
        <v>64</v>
      </c>
      <c r="B17" s="73">
        <v>0</v>
      </c>
      <c r="C17" s="73">
        <v>0</v>
      </c>
      <c r="D17" s="73">
        <v>1.0767264138203179</v>
      </c>
      <c r="E17" s="75">
        <f t="shared" si="0"/>
        <v>333.78518828429856</v>
      </c>
    </row>
    <row r="18" spans="1:5" ht="36" x14ac:dyDescent="0.2">
      <c r="A18" s="59" t="s">
        <v>65</v>
      </c>
      <c r="B18" s="73"/>
      <c r="C18" s="73"/>
      <c r="D18" s="73">
        <v>1.0767264138203179</v>
      </c>
      <c r="E18" s="75">
        <f t="shared" si="0"/>
        <v>333.78518828429856</v>
      </c>
    </row>
    <row r="19" spans="1:5" x14ac:dyDescent="0.2">
      <c r="A19" s="59" t="s">
        <v>66</v>
      </c>
      <c r="B19" s="73">
        <v>-2.8605127755599988</v>
      </c>
      <c r="C19" s="73">
        <v>0</v>
      </c>
      <c r="D19" s="73">
        <v>0</v>
      </c>
      <c r="E19" s="75">
        <f t="shared" si="0"/>
        <v>-2.8605127755599988</v>
      </c>
    </row>
    <row r="20" spans="1:5" ht="24" x14ac:dyDescent="0.2">
      <c r="A20" s="37" t="s">
        <v>67</v>
      </c>
      <c r="B20" s="76">
        <v>-2.8605127755599988</v>
      </c>
      <c r="C20" s="74"/>
      <c r="D20" s="74"/>
      <c r="E20" s="49">
        <f t="shared" si="0"/>
        <v>-2.8605127755599988</v>
      </c>
    </row>
    <row r="21" spans="1:5" x14ac:dyDescent="0.2">
      <c r="A21" s="59" t="s">
        <v>19</v>
      </c>
      <c r="B21" s="76">
        <v>4.1058617599999998</v>
      </c>
      <c r="C21" s="73">
        <v>24.586420003072632</v>
      </c>
      <c r="D21" s="73">
        <v>0.52144232019999992</v>
      </c>
      <c r="E21" s="49">
        <f t="shared" si="0"/>
        <v>682.06780108652526</v>
      </c>
    </row>
    <row r="22" spans="1:5" x14ac:dyDescent="0.2">
      <c r="A22" s="37" t="s">
        <v>68</v>
      </c>
      <c r="B22" s="74">
        <v>0</v>
      </c>
      <c r="C22" s="74">
        <v>9.1944054479554964</v>
      </c>
      <c r="D22" s="74">
        <v>0</v>
      </c>
      <c r="E22" s="75">
        <f t="shared" si="0"/>
        <v>193.08251440706542</v>
      </c>
    </row>
    <row r="23" spans="1:5" ht="24" x14ac:dyDescent="0.2">
      <c r="A23" s="59" t="s">
        <v>69</v>
      </c>
      <c r="B23" s="74">
        <v>4.1058617599999998</v>
      </c>
      <c r="C23" s="74">
        <v>0.59150000000000003</v>
      </c>
      <c r="D23" s="74">
        <v>1.0647E-2</v>
      </c>
      <c r="E23" s="75">
        <f t="shared" si="0"/>
        <v>19.827931759999998</v>
      </c>
    </row>
    <row r="24" spans="1:5" ht="24" x14ac:dyDescent="0.2">
      <c r="A24" s="59" t="s">
        <v>70</v>
      </c>
      <c r="B24" s="74">
        <v>0</v>
      </c>
      <c r="C24" s="74">
        <v>14.800514555117134</v>
      </c>
      <c r="D24" s="74">
        <v>0.51079532019999996</v>
      </c>
      <c r="E24" s="75">
        <f t="shared" si="0"/>
        <v>469.15735491945981</v>
      </c>
    </row>
    <row r="25" spans="1:5" x14ac:dyDescent="0.2">
      <c r="A25" s="101" t="s">
        <v>82</v>
      </c>
      <c r="B25" s="101"/>
      <c r="C25" s="101"/>
      <c r="D25" s="101"/>
      <c r="E25" s="101"/>
    </row>
    <row r="26" spans="1:5" ht="47.25" customHeight="1" x14ac:dyDescent="0.2">
      <c r="A26" s="96" t="s">
        <v>89</v>
      </c>
      <c r="B26" s="96"/>
      <c r="C26" s="96"/>
      <c r="D26" s="96"/>
      <c r="E26" s="96"/>
    </row>
    <row r="27" spans="1:5" x14ac:dyDescent="0.2">
      <c r="A27" s="99" t="s">
        <v>22</v>
      </c>
      <c r="B27" s="99"/>
      <c r="C27" s="99"/>
      <c r="D27" s="99"/>
      <c r="E27" s="99"/>
    </row>
    <row r="28" spans="1:5" x14ac:dyDescent="0.2">
      <c r="A28" s="96" t="s">
        <v>83</v>
      </c>
      <c r="B28" s="96"/>
      <c r="C28" s="96"/>
      <c r="D28" s="96"/>
      <c r="E28" s="96"/>
    </row>
    <row r="29" spans="1:5" x14ac:dyDescent="0.2">
      <c r="A29" s="96" t="s">
        <v>84</v>
      </c>
      <c r="B29" s="96"/>
      <c r="C29" s="96"/>
      <c r="D29" s="96"/>
      <c r="E29" s="96"/>
    </row>
    <row r="30" spans="1:5" x14ac:dyDescent="0.2">
      <c r="A30" s="96" t="s">
        <v>85</v>
      </c>
      <c r="B30" s="96"/>
      <c r="C30" s="96"/>
      <c r="D30" s="96"/>
      <c r="E30" s="96"/>
    </row>
    <row r="31" spans="1:5" x14ac:dyDescent="0.2">
      <c r="A31" s="96" t="s">
        <v>23</v>
      </c>
      <c r="B31" s="96"/>
      <c r="C31" s="96"/>
      <c r="D31" s="96"/>
      <c r="E31" s="96"/>
    </row>
    <row r="32" spans="1:5" x14ac:dyDescent="0.2">
      <c r="A32" s="96" t="s">
        <v>24</v>
      </c>
      <c r="B32" s="96"/>
      <c r="C32" s="96"/>
      <c r="D32" s="96"/>
      <c r="E32" s="96"/>
    </row>
    <row r="33" spans="1:5" x14ac:dyDescent="0.2">
      <c r="A33" s="96" t="s">
        <v>30</v>
      </c>
      <c r="B33" s="96"/>
      <c r="C33" s="96"/>
      <c r="D33" s="96"/>
      <c r="E33" s="96"/>
    </row>
    <row r="34" spans="1:5" ht="15" x14ac:dyDescent="0.2">
      <c r="A34" s="97" t="s">
        <v>86</v>
      </c>
      <c r="B34" s="97"/>
      <c r="C34" s="97"/>
      <c r="D34" s="97"/>
      <c r="E34" s="97"/>
    </row>
  </sheetData>
  <mergeCells count="11">
    <mergeCell ref="A27:E27"/>
    <mergeCell ref="A28:E28"/>
    <mergeCell ref="A1:E1"/>
    <mergeCell ref="A25:E25"/>
    <mergeCell ref="A26:E26"/>
    <mergeCell ref="A34:E34"/>
    <mergeCell ref="A29:E29"/>
    <mergeCell ref="A30:E30"/>
    <mergeCell ref="A31:E31"/>
    <mergeCell ref="A32:E32"/>
    <mergeCell ref="A33:E33"/>
  </mergeCells>
  <pageMargins left="0.7" right="0.7" top="0.75" bottom="0.75" header="0.3" footer="0.3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7" workbookViewId="0">
      <selection activeCell="A27" sqref="A27:XFD29"/>
    </sheetView>
  </sheetViews>
  <sheetFormatPr defaultColWidth="9" defaultRowHeight="12" x14ac:dyDescent="0.2"/>
  <cols>
    <col min="1" max="1" width="32.140625" style="85" customWidth="1"/>
    <col min="2" max="4" width="9" style="85"/>
    <col min="5" max="5" width="16.28515625" style="85" customWidth="1"/>
    <col min="6" max="16384" width="9" style="85"/>
  </cols>
  <sheetData>
    <row r="1" spans="1:5" ht="15" x14ac:dyDescent="0.2">
      <c r="A1" s="107" t="s">
        <v>81</v>
      </c>
      <c r="B1" s="107"/>
      <c r="C1" s="107"/>
      <c r="D1" s="107"/>
      <c r="E1" s="107"/>
    </row>
    <row r="2" spans="1:5" ht="14.25" customHeight="1" x14ac:dyDescent="0.2">
      <c r="A2" s="86" t="s">
        <v>48</v>
      </c>
      <c r="B2" s="88" t="s">
        <v>49</v>
      </c>
      <c r="C2" s="86"/>
      <c r="D2" s="87"/>
      <c r="E2" s="87"/>
    </row>
    <row r="3" spans="1:5" ht="24" x14ac:dyDescent="0.2">
      <c r="A3" s="83" t="s">
        <v>0</v>
      </c>
      <c r="B3" s="83" t="s">
        <v>50</v>
      </c>
      <c r="C3" s="83" t="s">
        <v>51</v>
      </c>
      <c r="D3" s="83" t="s">
        <v>52</v>
      </c>
      <c r="E3" s="84" t="s">
        <v>53</v>
      </c>
    </row>
    <row r="4" spans="1:5" ht="24" x14ac:dyDescent="0.2">
      <c r="A4" s="37" t="s">
        <v>1</v>
      </c>
      <c r="B4" s="72">
        <v>2049.7248007820103</v>
      </c>
      <c r="C4" s="74">
        <v>34.980859307154944</v>
      </c>
      <c r="D4" s="74">
        <v>1.4861068089943674</v>
      </c>
      <c r="E4" s="65">
        <f>B4+21*C4+310*D4</f>
        <v>3245.0159570205178</v>
      </c>
    </row>
    <row r="5" spans="1:5" x14ac:dyDescent="0.2">
      <c r="A5" s="37" t="s">
        <v>2</v>
      </c>
      <c r="B5" s="72">
        <v>2080.0567933999996</v>
      </c>
      <c r="C5" s="74">
        <v>2.1352228949999996</v>
      </c>
      <c r="D5" s="74">
        <v>8.6458461E-2</v>
      </c>
      <c r="E5" s="65">
        <f t="shared" ref="E5:E24" si="0">B5+21*C5+310*D5</f>
        <v>2151.6985971049994</v>
      </c>
    </row>
    <row r="6" spans="1:5" x14ac:dyDescent="0.2">
      <c r="A6" s="37" t="s">
        <v>54</v>
      </c>
      <c r="B6" s="72">
        <v>2080.0567934000001</v>
      </c>
      <c r="C6" s="74">
        <v>2.1352228950000001</v>
      </c>
      <c r="D6" s="74">
        <v>8.6458461E-2</v>
      </c>
      <c r="E6" s="65">
        <f t="shared" si="0"/>
        <v>2151.6985971049999</v>
      </c>
    </row>
    <row r="7" spans="1:5" x14ac:dyDescent="0.2">
      <c r="A7" s="59" t="s">
        <v>55</v>
      </c>
      <c r="B7" s="74">
        <v>296.65019699999999</v>
      </c>
      <c r="C7" s="74">
        <v>3.5556989999999997E-2</v>
      </c>
      <c r="D7" s="74">
        <v>5.5513979999999999E-3</v>
      </c>
      <c r="E7" s="66">
        <f t="shared" si="0"/>
        <v>299.11782717</v>
      </c>
    </row>
    <row r="8" spans="1:5" ht="24" x14ac:dyDescent="0.2">
      <c r="A8" s="59" t="s">
        <v>56</v>
      </c>
      <c r="B8" s="74">
        <v>99.06679299999999</v>
      </c>
      <c r="C8" s="74">
        <v>4.000870000000001E-3</v>
      </c>
      <c r="D8" s="74">
        <v>7.9703799999999991E-4</v>
      </c>
      <c r="E8" s="75">
        <f t="shared" si="0"/>
        <v>99.397893049999993</v>
      </c>
    </row>
    <row r="9" spans="1:5" x14ac:dyDescent="0.2">
      <c r="A9" s="59" t="s">
        <v>57</v>
      </c>
      <c r="B9" s="72">
        <v>1116.649707</v>
      </c>
      <c r="C9" s="74">
        <v>0.239340795</v>
      </c>
      <c r="D9" s="74">
        <v>5.6018943000000002E-2</v>
      </c>
      <c r="E9" s="65">
        <f t="shared" si="0"/>
        <v>1139.0417360250001</v>
      </c>
    </row>
    <row r="10" spans="1:5" x14ac:dyDescent="0.2">
      <c r="A10" s="59" t="s">
        <v>58</v>
      </c>
      <c r="B10" s="74">
        <v>567.69009640000002</v>
      </c>
      <c r="C10" s="74">
        <v>1.85632424</v>
      </c>
      <c r="D10" s="74">
        <v>2.4091082E-2</v>
      </c>
      <c r="E10" s="66">
        <f t="shared" si="0"/>
        <v>614.14114086000006</v>
      </c>
    </row>
    <row r="11" spans="1:5" ht="24" x14ac:dyDescent="0.2">
      <c r="A11" s="59" t="s">
        <v>10</v>
      </c>
      <c r="B11" s="74">
        <v>-34.708570537989331</v>
      </c>
      <c r="C11" s="74">
        <v>7.2136129000000002</v>
      </c>
      <c r="D11" s="74">
        <v>0.8628166385943673</v>
      </c>
      <c r="E11" s="75">
        <f t="shared" si="0"/>
        <v>384.25045832626455</v>
      </c>
    </row>
    <row r="12" spans="1:5" x14ac:dyDescent="0.2">
      <c r="A12" s="37" t="s">
        <v>59</v>
      </c>
      <c r="B12" s="74">
        <v>0</v>
      </c>
      <c r="C12" s="74">
        <v>7.2136129000000002</v>
      </c>
      <c r="D12" s="74">
        <v>0</v>
      </c>
      <c r="E12" s="75">
        <f t="shared" si="0"/>
        <v>151.48587090000001</v>
      </c>
    </row>
    <row r="13" spans="1:5" x14ac:dyDescent="0.2">
      <c r="A13" s="59" t="s">
        <v>60</v>
      </c>
      <c r="B13" s="74"/>
      <c r="C13" s="74">
        <v>6.3159380000000001</v>
      </c>
      <c r="D13" s="74"/>
      <c r="E13" s="75">
        <f t="shared" si="0"/>
        <v>132.63469800000001</v>
      </c>
    </row>
    <row r="14" spans="1:5" x14ac:dyDescent="0.2">
      <c r="A14" s="59" t="s">
        <v>61</v>
      </c>
      <c r="B14" s="74"/>
      <c r="C14" s="74">
        <v>0.89767489999999994</v>
      </c>
      <c r="D14" s="74">
        <v>0</v>
      </c>
      <c r="E14" s="75">
        <f t="shared" si="0"/>
        <v>18.851172899999998</v>
      </c>
    </row>
    <row r="15" spans="1:5" x14ac:dyDescent="0.2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24" x14ac:dyDescent="0.2">
      <c r="A17" s="37" t="s">
        <v>64</v>
      </c>
      <c r="B17" s="73">
        <v>0</v>
      </c>
      <c r="C17" s="73">
        <v>0</v>
      </c>
      <c r="D17" s="73">
        <v>0.8628166385943673</v>
      </c>
      <c r="E17" s="75">
        <f t="shared" si="0"/>
        <v>267.47315796425386</v>
      </c>
    </row>
    <row r="18" spans="1:5" ht="24" x14ac:dyDescent="0.2">
      <c r="A18" s="59" t="s">
        <v>65</v>
      </c>
      <c r="B18" s="73"/>
      <c r="C18" s="73"/>
      <c r="D18" s="73">
        <v>0.8628166385943673</v>
      </c>
      <c r="E18" s="75">
        <f t="shared" si="0"/>
        <v>267.47315796425386</v>
      </c>
    </row>
    <row r="19" spans="1:5" x14ac:dyDescent="0.2">
      <c r="A19" s="59" t="s">
        <v>66</v>
      </c>
      <c r="B19" s="73">
        <v>-3.1222788046559979</v>
      </c>
      <c r="C19" s="73">
        <v>0</v>
      </c>
      <c r="D19" s="73">
        <v>0</v>
      </c>
      <c r="E19" s="75">
        <f t="shared" si="0"/>
        <v>-3.1222788046559979</v>
      </c>
    </row>
    <row r="20" spans="1:5" x14ac:dyDescent="0.2">
      <c r="A20" s="37" t="s">
        <v>67</v>
      </c>
      <c r="B20" s="76">
        <v>-3.1222788046559979</v>
      </c>
      <c r="C20" s="74"/>
      <c r="D20" s="74"/>
      <c r="E20" s="49">
        <f t="shared" si="0"/>
        <v>-3.1222788046559979</v>
      </c>
    </row>
    <row r="21" spans="1:5" x14ac:dyDescent="0.2">
      <c r="A21" s="59" t="s">
        <v>19</v>
      </c>
      <c r="B21" s="76">
        <v>4.376577919999999</v>
      </c>
      <c r="C21" s="73">
        <v>25.632023512154937</v>
      </c>
      <c r="D21" s="73">
        <v>0.53683170940000013</v>
      </c>
      <c r="E21" s="49">
        <f t="shared" si="0"/>
        <v>709.0669015892538</v>
      </c>
    </row>
    <row r="22" spans="1:5" x14ac:dyDescent="0.2">
      <c r="A22" s="37" t="s">
        <v>68</v>
      </c>
      <c r="B22" s="74">
        <v>0</v>
      </c>
      <c r="C22" s="74">
        <v>9.7925865118207476</v>
      </c>
      <c r="D22" s="74">
        <v>0</v>
      </c>
      <c r="E22" s="75">
        <f t="shared" si="0"/>
        <v>205.6443167482357</v>
      </c>
    </row>
    <row r="23" spans="1:5" ht="24" x14ac:dyDescent="0.2">
      <c r="A23" s="59" t="s">
        <v>69</v>
      </c>
      <c r="B23" s="74">
        <v>4.376577919999999</v>
      </c>
      <c r="C23" s="74">
        <v>0.63049999999999995</v>
      </c>
      <c r="D23" s="74">
        <v>1.1349E-2</v>
      </c>
      <c r="E23" s="75">
        <f t="shared" si="0"/>
        <v>21.13526792</v>
      </c>
    </row>
    <row r="24" spans="1:5" ht="24" x14ac:dyDescent="0.2">
      <c r="A24" s="59" t="s">
        <v>70</v>
      </c>
      <c r="B24" s="74">
        <v>0</v>
      </c>
      <c r="C24" s="74">
        <v>15.20893700033419</v>
      </c>
      <c r="D24" s="74">
        <v>0.52548270940000008</v>
      </c>
      <c r="E24" s="75">
        <f t="shared" si="0"/>
        <v>482.28731692101803</v>
      </c>
    </row>
    <row r="25" spans="1:5" x14ac:dyDescent="0.2">
      <c r="A25" s="101" t="s">
        <v>82</v>
      </c>
      <c r="B25" s="101"/>
      <c r="C25" s="101"/>
      <c r="D25" s="101"/>
      <c r="E25" s="101"/>
    </row>
    <row r="26" spans="1:5" ht="12" customHeight="1" x14ac:dyDescent="0.2">
      <c r="A26" s="98" t="s">
        <v>89</v>
      </c>
      <c r="B26" s="98"/>
      <c r="C26" s="98"/>
      <c r="D26" s="98"/>
      <c r="E26" s="98"/>
    </row>
    <row r="27" spans="1:5" x14ac:dyDescent="0.2">
      <c r="A27" s="99" t="s">
        <v>22</v>
      </c>
      <c r="B27" s="99"/>
      <c r="C27" s="99"/>
      <c r="D27" s="99"/>
      <c r="E27" s="99"/>
    </row>
    <row r="28" spans="1:5" x14ac:dyDescent="0.2">
      <c r="A28" s="96" t="s">
        <v>83</v>
      </c>
      <c r="B28" s="96"/>
      <c r="C28" s="96"/>
      <c r="D28" s="96"/>
      <c r="E28" s="96"/>
    </row>
    <row r="29" spans="1:5" x14ac:dyDescent="0.2">
      <c r="A29" s="96" t="s">
        <v>84</v>
      </c>
      <c r="B29" s="96"/>
      <c r="C29" s="96"/>
      <c r="D29" s="96"/>
      <c r="E29" s="96"/>
    </row>
    <row r="30" spans="1:5" x14ac:dyDescent="0.2">
      <c r="A30" s="96" t="s">
        <v>85</v>
      </c>
      <c r="B30" s="96"/>
      <c r="C30" s="96"/>
      <c r="D30" s="96"/>
      <c r="E30" s="96"/>
    </row>
    <row r="31" spans="1:5" x14ac:dyDescent="0.2">
      <c r="A31" s="96" t="s">
        <v>23</v>
      </c>
      <c r="B31" s="96"/>
      <c r="C31" s="96"/>
      <c r="D31" s="96"/>
      <c r="E31" s="96"/>
    </row>
    <row r="32" spans="1:5" x14ac:dyDescent="0.2">
      <c r="A32" s="96" t="s">
        <v>24</v>
      </c>
      <c r="B32" s="96"/>
      <c r="C32" s="96"/>
      <c r="D32" s="96"/>
      <c r="E32" s="96"/>
    </row>
    <row r="33" spans="1:5" x14ac:dyDescent="0.2">
      <c r="A33" s="96" t="s">
        <v>30</v>
      </c>
      <c r="B33" s="96"/>
      <c r="C33" s="96"/>
      <c r="D33" s="96"/>
      <c r="E33" s="96"/>
    </row>
    <row r="34" spans="1:5" ht="15" x14ac:dyDescent="0.2">
      <c r="A34" s="97" t="s">
        <v>86</v>
      </c>
      <c r="B34" s="97"/>
      <c r="C34" s="97"/>
      <c r="D34" s="97"/>
      <c r="E34" s="97"/>
    </row>
  </sheetData>
  <mergeCells count="11">
    <mergeCell ref="A27:E27"/>
    <mergeCell ref="A28:E28"/>
    <mergeCell ref="A1:E1"/>
    <mergeCell ref="A25:E25"/>
    <mergeCell ref="A26:E26"/>
    <mergeCell ref="A34:E34"/>
    <mergeCell ref="A29:E29"/>
    <mergeCell ref="A30:E30"/>
    <mergeCell ref="A31:E31"/>
    <mergeCell ref="A32:E32"/>
    <mergeCell ref="A33:E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BreakPreview" topLeftCell="A18" zoomScale="175" zoomScaleNormal="100" zoomScaleSheetLayoutView="175" workbookViewId="0">
      <selection activeCell="A25" sqref="A25:E25"/>
    </sheetView>
  </sheetViews>
  <sheetFormatPr defaultRowHeight="15" x14ac:dyDescent="0.25"/>
  <cols>
    <col min="1" max="1" width="26.42578125" customWidth="1"/>
    <col min="2" max="2" width="14.42578125" customWidth="1"/>
    <col min="3" max="3" width="14" customWidth="1"/>
    <col min="4" max="4" width="11.42578125" customWidth="1"/>
    <col min="5" max="5" width="13.85546875" customWidth="1"/>
  </cols>
  <sheetData>
    <row r="1" spans="1:5" x14ac:dyDescent="0.25">
      <c r="A1" s="100" t="s">
        <v>31</v>
      </c>
      <c r="B1" s="100"/>
      <c r="C1" s="100"/>
      <c r="D1" s="100"/>
      <c r="E1" s="100"/>
    </row>
    <row r="2" spans="1:5" x14ac:dyDescent="0.25">
      <c r="A2" s="2"/>
      <c r="B2" s="91"/>
      <c r="C2" s="1"/>
      <c r="D2" s="1"/>
      <c r="E2" s="1"/>
    </row>
    <row r="3" spans="1:5" ht="47.25" customHeight="1" x14ac:dyDescent="0.25">
      <c r="A3" s="7" t="s">
        <v>0</v>
      </c>
      <c r="B3" s="7" t="s">
        <v>26</v>
      </c>
      <c r="C3" s="7" t="s">
        <v>27</v>
      </c>
      <c r="D3" s="7" t="s">
        <v>28</v>
      </c>
      <c r="E3" s="36" t="s">
        <v>29</v>
      </c>
    </row>
    <row r="4" spans="1:5" ht="24" x14ac:dyDescent="0.25">
      <c r="A4" s="37" t="s">
        <v>1</v>
      </c>
      <c r="B4" s="38">
        <v>3288.29</v>
      </c>
      <c r="C4" s="39">
        <v>49.33</v>
      </c>
      <c r="D4" s="40">
        <v>1.8</v>
      </c>
      <c r="E4" s="38">
        <v>4879.62</v>
      </c>
    </row>
    <row r="5" spans="1:5" x14ac:dyDescent="0.25">
      <c r="A5" s="37" t="s">
        <v>2</v>
      </c>
      <c r="B5" s="60">
        <v>3319.88</v>
      </c>
      <c r="C5" s="42">
        <v>1.79</v>
      </c>
      <c r="D5" s="42">
        <v>0.14000000000000001</v>
      </c>
      <c r="E5" s="43">
        <v>3400.31</v>
      </c>
    </row>
    <row r="6" spans="1:5" ht="25.5" customHeight="1" x14ac:dyDescent="0.25">
      <c r="A6" s="37" t="s">
        <v>3</v>
      </c>
      <c r="B6" s="60">
        <v>3319.88</v>
      </c>
      <c r="C6" s="42">
        <v>1.79</v>
      </c>
      <c r="D6" s="42">
        <v>0.14000000000000001</v>
      </c>
      <c r="E6" s="44">
        <v>3400.31</v>
      </c>
    </row>
    <row r="7" spans="1:5" ht="21" customHeight="1" x14ac:dyDescent="0.25">
      <c r="A7" s="59" t="s">
        <v>4</v>
      </c>
      <c r="B7" s="46">
        <v>463.85</v>
      </c>
      <c r="C7" s="46">
        <v>0.04</v>
      </c>
      <c r="D7" s="46">
        <v>0.01</v>
      </c>
      <c r="E7" s="47">
        <v>466.87</v>
      </c>
    </row>
    <row r="8" spans="1:5" ht="36.75" customHeight="1" x14ac:dyDescent="0.25">
      <c r="A8" s="59" t="s">
        <v>5</v>
      </c>
      <c r="B8" s="46">
        <v>76.739999999999995</v>
      </c>
      <c r="C8" s="46">
        <v>0.01</v>
      </c>
      <c r="D8" s="48">
        <v>0</v>
      </c>
      <c r="E8" s="49">
        <v>77.599999999999994</v>
      </c>
    </row>
    <row r="9" spans="1:5" ht="18" customHeight="1" x14ac:dyDescent="0.25">
      <c r="A9" s="59" t="s">
        <v>6</v>
      </c>
      <c r="B9" s="61">
        <v>2212.31</v>
      </c>
      <c r="C9" s="46">
        <v>0.39</v>
      </c>
      <c r="D9" s="46">
        <v>0.11</v>
      </c>
      <c r="E9" s="51">
        <v>2255.17</v>
      </c>
    </row>
    <row r="10" spans="1:5" ht="22.5" customHeight="1" x14ac:dyDescent="0.25">
      <c r="A10" s="59" t="s">
        <v>7</v>
      </c>
      <c r="B10" s="46">
        <v>566.99</v>
      </c>
      <c r="C10" s="46">
        <v>1.34</v>
      </c>
      <c r="D10" s="46">
        <v>0.02</v>
      </c>
      <c r="E10" s="47">
        <v>600.66999999999996</v>
      </c>
    </row>
    <row r="11" spans="1:5" ht="22.5" customHeight="1" x14ac:dyDescent="0.25">
      <c r="A11" s="37" t="s">
        <v>8</v>
      </c>
      <c r="B11" s="53" t="s">
        <v>18</v>
      </c>
      <c r="C11" s="53" t="s">
        <v>18</v>
      </c>
      <c r="D11" s="53" t="s">
        <v>18</v>
      </c>
      <c r="E11" s="54">
        <v>0</v>
      </c>
    </row>
    <row r="12" spans="1:5" ht="32.25" customHeight="1" x14ac:dyDescent="0.25">
      <c r="A12" s="37" t="s">
        <v>10</v>
      </c>
      <c r="B12" s="42">
        <v>-31.59</v>
      </c>
      <c r="C12" s="42">
        <v>10.95</v>
      </c>
      <c r="D12" s="42">
        <v>1.05</v>
      </c>
      <c r="E12" s="55">
        <v>522.51</v>
      </c>
    </row>
    <row r="13" spans="1:5" x14ac:dyDescent="0.25">
      <c r="A13" s="37" t="s">
        <v>11</v>
      </c>
      <c r="B13" s="56">
        <v>0</v>
      </c>
      <c r="C13" s="42">
        <v>10.95</v>
      </c>
      <c r="D13" s="56">
        <v>0</v>
      </c>
      <c r="E13" s="55">
        <v>230.03</v>
      </c>
    </row>
    <row r="14" spans="1:5" ht="27" customHeight="1" x14ac:dyDescent="0.25">
      <c r="A14" s="59" t="s">
        <v>12</v>
      </c>
      <c r="B14" s="45" t="s">
        <v>9</v>
      </c>
      <c r="C14" s="46">
        <v>8.9600000000000009</v>
      </c>
      <c r="D14" s="45" t="s">
        <v>9</v>
      </c>
      <c r="E14" s="49">
        <v>188.2</v>
      </c>
    </row>
    <row r="15" spans="1:5" ht="25.5" customHeight="1" x14ac:dyDescent="0.25">
      <c r="A15" s="59" t="s">
        <v>13</v>
      </c>
      <c r="B15" s="45" t="s">
        <v>9</v>
      </c>
      <c r="C15" s="46">
        <v>1.99</v>
      </c>
      <c r="D15" s="52">
        <v>0</v>
      </c>
      <c r="E15" s="47">
        <v>41.83</v>
      </c>
    </row>
    <row r="16" spans="1:5" x14ac:dyDescent="0.25">
      <c r="A16" s="37" t="s">
        <v>14</v>
      </c>
      <c r="B16" s="63">
        <v>-31.59</v>
      </c>
      <c r="C16" s="57">
        <v>0</v>
      </c>
      <c r="D16" s="57">
        <v>0</v>
      </c>
      <c r="E16" s="55">
        <v>-31.59</v>
      </c>
    </row>
    <row r="17" spans="1:5" x14ac:dyDescent="0.25">
      <c r="A17" s="59" t="s">
        <v>15</v>
      </c>
      <c r="B17" s="62">
        <v>-31.59</v>
      </c>
      <c r="C17" s="45" t="s">
        <v>9</v>
      </c>
      <c r="D17" s="45" t="s">
        <v>9</v>
      </c>
      <c r="E17" s="47">
        <v>-31.59</v>
      </c>
    </row>
    <row r="18" spans="1:5" ht="31.5" customHeight="1" x14ac:dyDescent="0.25">
      <c r="A18" s="37" t="s">
        <v>16</v>
      </c>
      <c r="B18" s="57">
        <v>0</v>
      </c>
      <c r="C18" s="57">
        <v>0</v>
      </c>
      <c r="D18" s="42">
        <v>1.05</v>
      </c>
      <c r="E18" s="55">
        <v>324.07</v>
      </c>
    </row>
    <row r="19" spans="1:5" ht="27" customHeight="1" x14ac:dyDescent="0.25">
      <c r="A19" s="59" t="s">
        <v>32</v>
      </c>
      <c r="B19" s="52">
        <v>0</v>
      </c>
      <c r="C19" s="52">
        <v>0</v>
      </c>
      <c r="D19" s="46">
        <v>0.93</v>
      </c>
      <c r="E19" s="49">
        <v>287.8</v>
      </c>
    </row>
    <row r="20" spans="1:5" ht="27" customHeight="1" x14ac:dyDescent="0.25">
      <c r="A20" s="59" t="s">
        <v>33</v>
      </c>
      <c r="B20" s="52">
        <v>0</v>
      </c>
      <c r="C20" s="52">
        <v>0</v>
      </c>
      <c r="D20" s="46">
        <v>0.12</v>
      </c>
      <c r="E20" s="47">
        <v>36.270000000000003</v>
      </c>
    </row>
    <row r="21" spans="1:5" x14ac:dyDescent="0.25">
      <c r="A21" s="37" t="s">
        <v>19</v>
      </c>
      <c r="B21" s="40">
        <v>0</v>
      </c>
      <c r="C21" s="42">
        <v>36.590000000000003</v>
      </c>
      <c r="D21" s="42">
        <v>0.61</v>
      </c>
      <c r="E21" s="58">
        <v>956.8</v>
      </c>
    </row>
    <row r="22" spans="1:5" ht="22.5" customHeight="1" x14ac:dyDescent="0.25">
      <c r="A22" s="37" t="s">
        <v>20</v>
      </c>
      <c r="B22" s="40">
        <v>0</v>
      </c>
      <c r="C22" s="42">
        <v>18.11</v>
      </c>
      <c r="D22" s="40">
        <v>0</v>
      </c>
      <c r="E22" s="55">
        <v>380.31</v>
      </c>
    </row>
    <row r="23" spans="1:5" ht="31.5" customHeight="1" x14ac:dyDescent="0.25">
      <c r="A23" s="37" t="s">
        <v>21</v>
      </c>
      <c r="B23" s="40">
        <v>0</v>
      </c>
      <c r="C23" s="42">
        <v>18.48</v>
      </c>
      <c r="D23" s="42">
        <v>0.61</v>
      </c>
      <c r="E23" s="55">
        <v>576.49</v>
      </c>
    </row>
    <row r="24" spans="1:5" x14ac:dyDescent="0.25">
      <c r="A24" s="101" t="s">
        <v>88</v>
      </c>
      <c r="B24" s="101"/>
      <c r="C24" s="101"/>
      <c r="D24" s="101"/>
      <c r="E24" s="101"/>
    </row>
    <row r="25" spans="1:5" ht="43.5" customHeight="1" x14ac:dyDescent="0.25">
      <c r="A25" s="99" t="s">
        <v>87</v>
      </c>
      <c r="B25" s="99"/>
      <c r="C25" s="99"/>
      <c r="D25" s="99"/>
      <c r="E25" s="99"/>
    </row>
    <row r="26" spans="1:5" x14ac:dyDescent="0.25">
      <c r="A26" s="99" t="s">
        <v>22</v>
      </c>
      <c r="B26" s="99"/>
      <c r="C26" s="99"/>
      <c r="D26" s="99"/>
      <c r="E26" s="99"/>
    </row>
    <row r="27" spans="1:5" x14ac:dyDescent="0.25">
      <c r="A27" s="96" t="s">
        <v>83</v>
      </c>
      <c r="B27" s="96"/>
      <c r="C27" s="96"/>
      <c r="D27" s="96"/>
      <c r="E27" s="96"/>
    </row>
    <row r="28" spans="1:5" ht="14.25" customHeight="1" x14ac:dyDescent="0.25">
      <c r="A28" s="96" t="s">
        <v>84</v>
      </c>
      <c r="B28" s="96"/>
      <c r="C28" s="96"/>
      <c r="D28" s="96"/>
      <c r="E28" s="96"/>
    </row>
    <row r="29" spans="1:5" ht="14.25" customHeight="1" x14ac:dyDescent="0.25">
      <c r="A29" s="96" t="s">
        <v>85</v>
      </c>
      <c r="B29" s="96"/>
      <c r="C29" s="96"/>
      <c r="D29" s="96"/>
      <c r="E29" s="96"/>
    </row>
    <row r="30" spans="1:5" x14ac:dyDescent="0.25">
      <c r="A30" s="96" t="s">
        <v>23</v>
      </c>
      <c r="B30" s="96"/>
      <c r="C30" s="96"/>
      <c r="D30" s="96"/>
      <c r="E30" s="96"/>
    </row>
    <row r="31" spans="1:5" x14ac:dyDescent="0.25">
      <c r="A31" s="96" t="s">
        <v>24</v>
      </c>
      <c r="B31" s="96"/>
      <c r="C31" s="96"/>
      <c r="D31" s="96"/>
      <c r="E31" s="96"/>
    </row>
    <row r="32" spans="1:5" ht="14.25" customHeight="1" x14ac:dyDescent="0.25">
      <c r="A32" s="96" t="s">
        <v>30</v>
      </c>
      <c r="B32" s="96"/>
      <c r="C32" s="96"/>
      <c r="D32" s="96"/>
      <c r="E32" s="96"/>
    </row>
    <row r="33" spans="1:5" ht="15" customHeight="1" x14ac:dyDescent="0.25">
      <c r="A33" s="97" t="s">
        <v>86</v>
      </c>
      <c r="B33" s="97"/>
      <c r="C33" s="97"/>
      <c r="D33" s="97"/>
      <c r="E33" s="97"/>
    </row>
  </sheetData>
  <mergeCells count="11">
    <mergeCell ref="A26:E26"/>
    <mergeCell ref="A27:E27"/>
    <mergeCell ref="A1:E1"/>
    <mergeCell ref="A24:E24"/>
    <mergeCell ref="A25:E25"/>
    <mergeCell ref="A33:E33"/>
    <mergeCell ref="A28:E28"/>
    <mergeCell ref="A29:E29"/>
    <mergeCell ref="A30:E30"/>
    <mergeCell ref="A31:E31"/>
    <mergeCell ref="A32:E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BreakPreview" topLeftCell="A4" zoomScaleNormal="100" zoomScaleSheetLayoutView="100" workbookViewId="0">
      <selection activeCell="A25" sqref="A25:E25"/>
    </sheetView>
  </sheetViews>
  <sheetFormatPr defaultRowHeight="15" x14ac:dyDescent="0.25"/>
  <cols>
    <col min="1" max="1" width="22.28515625" customWidth="1"/>
    <col min="2" max="2" width="12.85546875" customWidth="1"/>
    <col min="3" max="3" width="13.42578125" customWidth="1"/>
    <col min="4" max="4" width="12.42578125" customWidth="1"/>
    <col min="5" max="5" width="16.140625" customWidth="1"/>
  </cols>
  <sheetData>
    <row r="1" spans="1:5" x14ac:dyDescent="0.25">
      <c r="A1" s="100" t="s">
        <v>34</v>
      </c>
      <c r="B1" s="100"/>
      <c r="C1" s="100"/>
      <c r="D1" s="100"/>
      <c r="E1" s="100"/>
    </row>
    <row r="2" spans="1:5" x14ac:dyDescent="0.25">
      <c r="A2" s="2"/>
      <c r="B2" s="1"/>
      <c r="C2" s="1"/>
      <c r="D2" s="1"/>
      <c r="E2" s="1"/>
    </row>
    <row r="3" spans="1:5" ht="48" customHeight="1" x14ac:dyDescent="0.25">
      <c r="A3" s="7" t="s">
        <v>0</v>
      </c>
      <c r="B3" s="7" t="s">
        <v>26</v>
      </c>
      <c r="C3" s="7" t="s">
        <v>27</v>
      </c>
      <c r="D3" s="7" t="s">
        <v>28</v>
      </c>
      <c r="E3" s="36" t="s">
        <v>29</v>
      </c>
    </row>
    <row r="4" spans="1:5" ht="36.75" customHeight="1" x14ac:dyDescent="0.25">
      <c r="A4" s="37" t="s">
        <v>1</v>
      </c>
      <c r="B4" s="41">
        <v>2967.97</v>
      </c>
      <c r="C4" s="53">
        <v>47.94</v>
      </c>
      <c r="D4" s="53">
        <v>1.78</v>
      </c>
      <c r="E4" s="64">
        <v>4527.67</v>
      </c>
    </row>
    <row r="5" spans="1:5" x14ac:dyDescent="0.25">
      <c r="A5" s="37" t="s">
        <v>2</v>
      </c>
      <c r="B5" s="41">
        <v>2999.56</v>
      </c>
      <c r="C5" s="53">
        <v>1.56</v>
      </c>
      <c r="D5" s="53">
        <v>0.13</v>
      </c>
      <c r="E5" s="64">
        <v>3072.75</v>
      </c>
    </row>
    <row r="6" spans="1:5" ht="23.25" customHeight="1" x14ac:dyDescent="0.25">
      <c r="A6" s="37" t="s">
        <v>3</v>
      </c>
      <c r="B6" s="50">
        <v>2999.56</v>
      </c>
      <c r="C6" s="45">
        <v>1.56</v>
      </c>
      <c r="D6" s="45">
        <v>0.13</v>
      </c>
      <c r="E6" s="65">
        <v>3072.75</v>
      </c>
    </row>
    <row r="7" spans="1:5" x14ac:dyDescent="0.25">
      <c r="A7" s="59" t="s">
        <v>4</v>
      </c>
      <c r="B7" s="45">
        <v>241.52</v>
      </c>
      <c r="C7" s="45">
        <v>0.03</v>
      </c>
      <c r="D7" s="45">
        <v>0.01</v>
      </c>
      <c r="E7" s="66">
        <v>243.8</v>
      </c>
    </row>
    <row r="8" spans="1:5" ht="36" x14ac:dyDescent="0.25">
      <c r="A8" s="59" t="s">
        <v>5</v>
      </c>
      <c r="B8" s="45">
        <v>83.07</v>
      </c>
      <c r="C8" s="45">
        <v>0.01</v>
      </c>
      <c r="D8" s="52">
        <v>0</v>
      </c>
      <c r="E8" s="66">
        <v>83.58</v>
      </c>
    </row>
    <row r="9" spans="1:5" x14ac:dyDescent="0.25">
      <c r="A9" s="59" t="s">
        <v>6</v>
      </c>
      <c r="B9" s="50">
        <v>2167.52</v>
      </c>
      <c r="C9" s="45">
        <v>0.39</v>
      </c>
      <c r="D9" s="45">
        <v>0.1</v>
      </c>
      <c r="E9" s="65">
        <v>2209.6</v>
      </c>
    </row>
    <row r="10" spans="1:5" x14ac:dyDescent="0.25">
      <c r="A10" s="59" t="s">
        <v>7</v>
      </c>
      <c r="B10" s="45">
        <v>507.45</v>
      </c>
      <c r="C10" s="45">
        <v>1.1299999999999999</v>
      </c>
      <c r="D10" s="45">
        <v>0.02</v>
      </c>
      <c r="E10" s="66">
        <v>535.77</v>
      </c>
    </row>
    <row r="11" spans="1:5" ht="24" x14ac:dyDescent="0.25">
      <c r="A11" s="37" t="s">
        <v>8</v>
      </c>
      <c r="B11" s="53" t="s">
        <v>18</v>
      </c>
      <c r="C11" s="53" t="s">
        <v>18</v>
      </c>
      <c r="D11" s="53" t="s">
        <v>18</v>
      </c>
      <c r="E11" s="54">
        <v>0</v>
      </c>
    </row>
    <row r="12" spans="1:5" ht="24" x14ac:dyDescent="0.25">
      <c r="A12" s="37" t="s">
        <v>10</v>
      </c>
      <c r="B12" s="53">
        <v>-31.59</v>
      </c>
      <c r="C12" s="53">
        <v>10.98</v>
      </c>
      <c r="D12" s="53">
        <v>1.05</v>
      </c>
      <c r="E12" s="67">
        <v>523.03</v>
      </c>
    </row>
    <row r="13" spans="1:5" x14ac:dyDescent="0.25">
      <c r="A13" s="37" t="s">
        <v>11</v>
      </c>
      <c r="B13" s="69">
        <v>0</v>
      </c>
      <c r="C13" s="68">
        <v>10.98</v>
      </c>
      <c r="D13" s="69">
        <v>0</v>
      </c>
      <c r="E13" s="47">
        <v>230.55</v>
      </c>
    </row>
    <row r="14" spans="1:5" ht="24" x14ac:dyDescent="0.25">
      <c r="A14" s="59" t="s">
        <v>12</v>
      </c>
      <c r="B14" s="45" t="s">
        <v>9</v>
      </c>
      <c r="C14" s="45">
        <v>8.99</v>
      </c>
      <c r="D14" s="45" t="s">
        <v>9</v>
      </c>
      <c r="E14" s="66">
        <v>188.72</v>
      </c>
    </row>
    <row r="15" spans="1:5" ht="24" x14ac:dyDescent="0.25">
      <c r="A15" s="59" t="s">
        <v>13</v>
      </c>
      <c r="B15" s="45" t="s">
        <v>9</v>
      </c>
      <c r="C15" s="45">
        <v>1.99</v>
      </c>
      <c r="D15" s="52">
        <v>0</v>
      </c>
      <c r="E15" s="66">
        <v>41.83</v>
      </c>
    </row>
    <row r="16" spans="1:5" x14ac:dyDescent="0.25">
      <c r="A16" s="37" t="s">
        <v>14</v>
      </c>
      <c r="B16" s="45">
        <v>-31.59</v>
      </c>
      <c r="C16" s="52">
        <v>0</v>
      </c>
      <c r="D16" s="52">
        <v>0</v>
      </c>
      <c r="E16" s="66">
        <v>-31.59</v>
      </c>
    </row>
    <row r="17" spans="1:5" x14ac:dyDescent="0.25">
      <c r="A17" s="59" t="s">
        <v>15</v>
      </c>
      <c r="B17" s="45">
        <v>-31.59</v>
      </c>
      <c r="C17" s="45" t="s">
        <v>9</v>
      </c>
      <c r="D17" s="45" t="s">
        <v>9</v>
      </c>
      <c r="E17" s="66">
        <v>-31.59</v>
      </c>
    </row>
    <row r="18" spans="1:5" ht="36" x14ac:dyDescent="0.25">
      <c r="A18" s="37" t="s">
        <v>16</v>
      </c>
      <c r="B18" s="52">
        <v>0</v>
      </c>
      <c r="C18" s="52">
        <v>0</v>
      </c>
      <c r="D18" s="45">
        <v>1.05</v>
      </c>
      <c r="E18" s="66">
        <v>324.07</v>
      </c>
    </row>
    <row r="19" spans="1:5" ht="36" x14ac:dyDescent="0.25">
      <c r="A19" s="59" t="s">
        <v>32</v>
      </c>
      <c r="B19" s="52">
        <v>0</v>
      </c>
      <c r="C19" s="52">
        <v>0</v>
      </c>
      <c r="D19" s="45">
        <v>0.93</v>
      </c>
      <c r="E19" s="66">
        <v>287.8</v>
      </c>
    </row>
    <row r="20" spans="1:5" ht="36" x14ac:dyDescent="0.25">
      <c r="A20" s="59" t="s">
        <v>33</v>
      </c>
      <c r="B20" s="52">
        <v>0</v>
      </c>
      <c r="C20" s="52">
        <v>0</v>
      </c>
      <c r="D20" s="45">
        <v>0.12</v>
      </c>
      <c r="E20" s="66">
        <v>36.270000000000003</v>
      </c>
    </row>
    <row r="21" spans="1:5" x14ac:dyDescent="0.25">
      <c r="A21" s="37" t="s">
        <v>19</v>
      </c>
      <c r="B21" s="57">
        <v>0</v>
      </c>
      <c r="C21" s="53">
        <v>35.4</v>
      </c>
      <c r="D21" s="53">
        <v>0.61</v>
      </c>
      <c r="E21" s="67">
        <v>931.89</v>
      </c>
    </row>
    <row r="22" spans="1:5" ht="24" x14ac:dyDescent="0.25">
      <c r="A22" s="37" t="s">
        <v>20</v>
      </c>
      <c r="B22" s="52">
        <v>0</v>
      </c>
      <c r="C22" s="45">
        <v>17.36</v>
      </c>
      <c r="D22" s="52">
        <v>0</v>
      </c>
      <c r="E22" s="66">
        <v>364.7</v>
      </c>
    </row>
    <row r="23" spans="1:5" ht="24" x14ac:dyDescent="0.25">
      <c r="A23" s="37" t="s">
        <v>21</v>
      </c>
      <c r="B23" s="52">
        <v>0</v>
      </c>
      <c r="C23" s="45">
        <v>18.04</v>
      </c>
      <c r="D23" s="45">
        <v>0.61</v>
      </c>
      <c r="E23" s="66">
        <v>567.19000000000005</v>
      </c>
    </row>
    <row r="24" spans="1:5" ht="14.25" customHeight="1" x14ac:dyDescent="0.25">
      <c r="A24" s="109" t="s">
        <v>82</v>
      </c>
      <c r="B24" s="109"/>
      <c r="C24" s="109"/>
      <c r="D24" s="109"/>
      <c r="E24" s="109"/>
    </row>
    <row r="25" spans="1:5" ht="60.75" customHeight="1" x14ac:dyDescent="0.25">
      <c r="A25" s="99" t="s">
        <v>87</v>
      </c>
      <c r="B25" s="99"/>
      <c r="C25" s="99"/>
      <c r="D25" s="99"/>
      <c r="E25" s="99"/>
    </row>
    <row r="26" spans="1:5" x14ac:dyDescent="0.25">
      <c r="A26" s="99" t="s">
        <v>22</v>
      </c>
      <c r="B26" s="99"/>
      <c r="C26" s="99"/>
      <c r="D26" s="99"/>
      <c r="E26" s="99"/>
    </row>
    <row r="27" spans="1:5" x14ac:dyDescent="0.25">
      <c r="A27" s="96" t="s">
        <v>83</v>
      </c>
      <c r="B27" s="96"/>
      <c r="C27" s="96"/>
      <c r="D27" s="96"/>
      <c r="E27" s="96"/>
    </row>
    <row r="28" spans="1:5" x14ac:dyDescent="0.25">
      <c r="A28" s="96" t="s">
        <v>84</v>
      </c>
      <c r="B28" s="96"/>
      <c r="C28" s="96"/>
      <c r="D28" s="96"/>
      <c r="E28" s="96"/>
    </row>
    <row r="29" spans="1:5" x14ac:dyDescent="0.25">
      <c r="A29" s="96" t="s">
        <v>85</v>
      </c>
      <c r="B29" s="96"/>
      <c r="C29" s="96"/>
      <c r="D29" s="96"/>
      <c r="E29" s="96"/>
    </row>
    <row r="30" spans="1:5" x14ac:dyDescent="0.25">
      <c r="A30" s="96" t="s">
        <v>23</v>
      </c>
      <c r="B30" s="96"/>
      <c r="C30" s="96"/>
      <c r="D30" s="96"/>
      <c r="E30" s="96"/>
    </row>
    <row r="31" spans="1:5" x14ac:dyDescent="0.25">
      <c r="A31" s="96" t="s">
        <v>24</v>
      </c>
      <c r="B31" s="96"/>
      <c r="C31" s="96"/>
      <c r="D31" s="96"/>
      <c r="E31" s="96"/>
    </row>
    <row r="32" spans="1:5" x14ac:dyDescent="0.25">
      <c r="A32" s="96" t="s">
        <v>30</v>
      </c>
      <c r="B32" s="96"/>
      <c r="C32" s="96"/>
      <c r="D32" s="96"/>
      <c r="E32" s="96"/>
    </row>
    <row r="33" spans="1:5" x14ac:dyDescent="0.25">
      <c r="A33" s="97" t="s">
        <v>86</v>
      </c>
      <c r="B33" s="97"/>
      <c r="C33" s="97"/>
      <c r="D33" s="97"/>
      <c r="E33" s="97"/>
    </row>
  </sheetData>
  <mergeCells count="11">
    <mergeCell ref="A26:E26"/>
    <mergeCell ref="A27:E27"/>
    <mergeCell ref="A1:E1"/>
    <mergeCell ref="A24:E24"/>
    <mergeCell ref="A25:E25"/>
    <mergeCell ref="A33:E33"/>
    <mergeCell ref="A28:E28"/>
    <mergeCell ref="A29:E29"/>
    <mergeCell ref="A30:E30"/>
    <mergeCell ref="A31:E31"/>
    <mergeCell ref="A32:E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topLeftCell="A10" zoomScaleNormal="100" zoomScaleSheetLayoutView="100" workbookViewId="0">
      <selection activeCell="A30" sqref="A30:E30"/>
    </sheetView>
  </sheetViews>
  <sheetFormatPr defaultRowHeight="15" x14ac:dyDescent="0.25"/>
  <cols>
    <col min="1" max="1" width="23.28515625" customWidth="1"/>
    <col min="2" max="2" width="13.42578125" customWidth="1"/>
    <col min="3" max="3" width="12.42578125" customWidth="1"/>
    <col min="4" max="4" width="12.5703125" customWidth="1"/>
    <col min="5" max="5" width="15.7109375" customWidth="1"/>
  </cols>
  <sheetData>
    <row r="1" spans="1:5" x14ac:dyDescent="0.25">
      <c r="A1" s="100" t="s">
        <v>35</v>
      </c>
      <c r="B1" s="100"/>
      <c r="C1" s="100"/>
      <c r="D1" s="100"/>
      <c r="E1" s="100"/>
    </row>
    <row r="2" spans="1:5" x14ac:dyDescent="0.25">
      <c r="A2" s="2"/>
      <c r="B2" s="1"/>
      <c r="C2" s="1"/>
      <c r="D2" s="1"/>
      <c r="E2" s="1"/>
    </row>
    <row r="3" spans="1:5" ht="48" customHeight="1" x14ac:dyDescent="0.25">
      <c r="A3" s="7" t="s">
        <v>0</v>
      </c>
      <c r="B3" s="7" t="s">
        <v>26</v>
      </c>
      <c r="C3" s="7" t="s">
        <v>27</v>
      </c>
      <c r="D3" s="7" t="s">
        <v>28</v>
      </c>
      <c r="E3" s="36" t="s">
        <v>29</v>
      </c>
    </row>
    <row r="4" spans="1:5" ht="25.5" customHeight="1" x14ac:dyDescent="0.25">
      <c r="A4" s="37" t="s">
        <v>1</v>
      </c>
      <c r="B4" s="71">
        <v>3284.28</v>
      </c>
      <c r="C4" s="45">
        <v>44.19</v>
      </c>
      <c r="D4" s="45">
        <v>1.82</v>
      </c>
      <c r="E4" s="71">
        <v>4777.22</v>
      </c>
    </row>
    <row r="5" spans="1:5" x14ac:dyDescent="0.25">
      <c r="A5" s="37" t="s">
        <v>2</v>
      </c>
      <c r="B5" s="71">
        <v>3315.87</v>
      </c>
      <c r="C5" s="45">
        <v>1.6</v>
      </c>
      <c r="D5" s="45">
        <v>0.14000000000000001</v>
      </c>
      <c r="E5" s="71">
        <v>3392.36</v>
      </c>
    </row>
    <row r="6" spans="1:5" ht="23.25" customHeight="1" x14ac:dyDescent="0.25">
      <c r="A6" s="37" t="s">
        <v>3</v>
      </c>
      <c r="B6" s="71">
        <v>3315.87</v>
      </c>
      <c r="C6" s="45">
        <v>1.6</v>
      </c>
      <c r="D6" s="45">
        <v>0.14000000000000001</v>
      </c>
      <c r="E6" s="71">
        <v>3392.36</v>
      </c>
    </row>
    <row r="7" spans="1:5" ht="16.5" customHeight="1" x14ac:dyDescent="0.25">
      <c r="A7" s="59" t="s">
        <v>4</v>
      </c>
      <c r="B7" s="45">
        <v>365.58</v>
      </c>
      <c r="C7" s="45">
        <v>0.04</v>
      </c>
      <c r="D7" s="45">
        <v>0.01</v>
      </c>
      <c r="E7" s="71">
        <v>368.27</v>
      </c>
    </row>
    <row r="8" spans="1:5" ht="34.5" customHeight="1" x14ac:dyDescent="0.25">
      <c r="A8" s="59" t="s">
        <v>5</v>
      </c>
      <c r="B8" s="45">
        <v>72.41</v>
      </c>
      <c r="C8" s="45">
        <v>0.01</v>
      </c>
      <c r="D8" s="52">
        <v>0</v>
      </c>
      <c r="E8" s="71">
        <v>72.98</v>
      </c>
    </row>
    <row r="9" spans="1:5" x14ac:dyDescent="0.25">
      <c r="A9" s="59" t="s">
        <v>6</v>
      </c>
      <c r="B9" s="45">
        <v>2297.8000000000002</v>
      </c>
      <c r="C9" s="45">
        <v>0.4</v>
      </c>
      <c r="D9" s="45">
        <v>0.12</v>
      </c>
      <c r="E9" s="71">
        <v>2342.19</v>
      </c>
    </row>
    <row r="10" spans="1:5" ht="17.25" customHeight="1" x14ac:dyDescent="0.25">
      <c r="A10" s="59" t="s">
        <v>7</v>
      </c>
      <c r="B10" s="45">
        <v>580.07000000000005</v>
      </c>
      <c r="C10" s="45">
        <v>1.1499999999999999</v>
      </c>
      <c r="D10" s="45">
        <v>0.02</v>
      </c>
      <c r="E10" s="71">
        <v>608.91</v>
      </c>
    </row>
    <row r="11" spans="1:5" ht="16.5" customHeight="1" x14ac:dyDescent="0.25">
      <c r="A11" s="6" t="s">
        <v>36</v>
      </c>
      <c r="B11" s="52">
        <v>0</v>
      </c>
      <c r="C11" s="52">
        <v>0</v>
      </c>
      <c r="D11" s="52">
        <v>0</v>
      </c>
      <c r="E11" s="52">
        <v>0</v>
      </c>
    </row>
    <row r="12" spans="1:5" ht="27" customHeight="1" x14ac:dyDescent="0.25">
      <c r="A12" s="5" t="s">
        <v>8</v>
      </c>
      <c r="B12" s="45" t="s">
        <v>18</v>
      </c>
      <c r="C12" s="45" t="s">
        <v>18</v>
      </c>
      <c r="D12" s="45" t="s">
        <v>18</v>
      </c>
      <c r="E12" s="52">
        <v>0</v>
      </c>
    </row>
    <row r="13" spans="1:5" ht="27" customHeight="1" x14ac:dyDescent="0.25">
      <c r="A13" s="37" t="s">
        <v>10</v>
      </c>
      <c r="B13" s="62">
        <v>-31.59</v>
      </c>
      <c r="C13" s="45">
        <v>8.36</v>
      </c>
      <c r="D13" s="52">
        <v>1.1000000000000001</v>
      </c>
      <c r="E13" s="71">
        <v>477.54</v>
      </c>
    </row>
    <row r="14" spans="1:5" x14ac:dyDescent="0.25">
      <c r="A14" s="37" t="s">
        <v>11</v>
      </c>
      <c r="B14" s="52">
        <v>0</v>
      </c>
      <c r="C14" s="45" t="s">
        <v>41</v>
      </c>
      <c r="D14" s="52">
        <v>0</v>
      </c>
      <c r="E14" s="71">
        <v>175.59</v>
      </c>
    </row>
    <row r="15" spans="1:5" ht="24" x14ac:dyDescent="0.25">
      <c r="A15" s="59" t="s">
        <v>12</v>
      </c>
      <c r="B15" s="45" t="s">
        <v>9</v>
      </c>
      <c r="C15" s="45">
        <v>6.28</v>
      </c>
      <c r="D15" s="45" t="s">
        <v>9</v>
      </c>
      <c r="E15" s="71">
        <v>131.94999999999999</v>
      </c>
    </row>
    <row r="16" spans="1:5" x14ac:dyDescent="0.25">
      <c r="A16" s="59" t="s">
        <v>13</v>
      </c>
      <c r="B16" s="45" t="s">
        <v>9</v>
      </c>
      <c r="C16" s="45">
        <v>2.08</v>
      </c>
      <c r="D16" s="52">
        <v>0</v>
      </c>
      <c r="E16" s="71">
        <v>43.65</v>
      </c>
    </row>
    <row r="17" spans="1:5" x14ac:dyDescent="0.25">
      <c r="A17" s="37" t="s">
        <v>14</v>
      </c>
      <c r="B17" s="62">
        <v>-31.59</v>
      </c>
      <c r="C17" s="52">
        <v>0</v>
      </c>
      <c r="D17" s="52">
        <v>0</v>
      </c>
      <c r="E17" s="71">
        <v>-31.59</v>
      </c>
    </row>
    <row r="18" spans="1:5" x14ac:dyDescent="0.25">
      <c r="A18" s="59" t="s">
        <v>15</v>
      </c>
      <c r="B18" s="62">
        <v>-31.59</v>
      </c>
      <c r="C18" s="45" t="s">
        <v>9</v>
      </c>
      <c r="D18" s="45" t="s">
        <v>9</v>
      </c>
      <c r="E18" s="71">
        <v>-31.59</v>
      </c>
    </row>
    <row r="19" spans="1:5" ht="36" customHeight="1" x14ac:dyDescent="0.25">
      <c r="A19" s="37" t="s">
        <v>16</v>
      </c>
      <c r="B19" s="52">
        <v>0</v>
      </c>
      <c r="C19" s="52">
        <v>0</v>
      </c>
      <c r="D19" s="45">
        <v>1.08</v>
      </c>
      <c r="E19" s="71">
        <v>333.53</v>
      </c>
    </row>
    <row r="20" spans="1:5" ht="36" x14ac:dyDescent="0.25">
      <c r="A20" s="59" t="s">
        <v>32</v>
      </c>
      <c r="B20" s="52">
        <v>0</v>
      </c>
      <c r="C20" s="52">
        <v>0</v>
      </c>
      <c r="D20" s="45">
        <v>0.94</v>
      </c>
      <c r="E20" s="71">
        <v>292.63</v>
      </c>
    </row>
    <row r="21" spans="1:5" ht="37.5" x14ac:dyDescent="0.25">
      <c r="A21" s="59" t="s">
        <v>37</v>
      </c>
      <c r="B21" s="52">
        <v>0</v>
      </c>
      <c r="C21" s="52">
        <v>0</v>
      </c>
      <c r="D21" s="52">
        <v>0</v>
      </c>
      <c r="E21" s="52">
        <v>0</v>
      </c>
    </row>
    <row r="22" spans="1:5" ht="36" x14ac:dyDescent="0.25">
      <c r="A22" s="59" t="s">
        <v>33</v>
      </c>
      <c r="B22" s="52">
        <v>0</v>
      </c>
      <c r="C22" s="52">
        <v>0</v>
      </c>
      <c r="D22" s="45">
        <v>0.13</v>
      </c>
      <c r="E22" s="70">
        <v>40.9</v>
      </c>
    </row>
    <row r="23" spans="1:5" x14ac:dyDescent="0.25">
      <c r="A23" s="6" t="s">
        <v>38</v>
      </c>
      <c r="B23" s="52">
        <v>0</v>
      </c>
      <c r="C23" s="45" t="s">
        <v>9</v>
      </c>
      <c r="D23" s="52">
        <v>0</v>
      </c>
      <c r="E23" s="52">
        <v>0</v>
      </c>
    </row>
    <row r="24" spans="1:5" x14ac:dyDescent="0.25">
      <c r="A24" s="5" t="s">
        <v>19</v>
      </c>
      <c r="B24" s="52">
        <v>0</v>
      </c>
      <c r="C24" s="45">
        <v>34.229999999999997</v>
      </c>
      <c r="D24" s="45">
        <v>0.61</v>
      </c>
      <c r="E24" s="71">
        <v>907.32</v>
      </c>
    </row>
    <row r="25" spans="1:5" x14ac:dyDescent="0.25">
      <c r="A25" s="5" t="s">
        <v>20</v>
      </c>
      <c r="B25" s="52">
        <v>0</v>
      </c>
      <c r="C25" s="45">
        <v>16.600000000000001</v>
      </c>
      <c r="D25" s="52">
        <v>0</v>
      </c>
      <c r="E25" s="71">
        <v>348.69</v>
      </c>
    </row>
    <row r="26" spans="1:5" ht="26.25" customHeight="1" x14ac:dyDescent="0.25">
      <c r="A26" s="5" t="s">
        <v>39</v>
      </c>
      <c r="B26" s="52">
        <v>0</v>
      </c>
      <c r="C26" s="52">
        <v>0</v>
      </c>
      <c r="D26" s="52">
        <v>0</v>
      </c>
      <c r="E26" s="52">
        <v>0</v>
      </c>
    </row>
    <row r="27" spans="1:5" ht="26.25" customHeight="1" x14ac:dyDescent="0.25">
      <c r="A27" s="5" t="s">
        <v>40</v>
      </c>
      <c r="B27" s="52">
        <v>0</v>
      </c>
      <c r="C27" s="52">
        <v>0</v>
      </c>
      <c r="D27" s="52">
        <v>0</v>
      </c>
      <c r="E27" s="52">
        <v>0</v>
      </c>
    </row>
    <row r="28" spans="1:5" ht="27" customHeight="1" x14ac:dyDescent="0.25">
      <c r="A28" s="5" t="s">
        <v>21</v>
      </c>
      <c r="B28" s="52">
        <v>0</v>
      </c>
      <c r="C28" s="45">
        <v>17.63</v>
      </c>
      <c r="D28" s="45">
        <v>0.61</v>
      </c>
      <c r="E28" s="71">
        <v>558.63</v>
      </c>
    </row>
    <row r="29" spans="1:5" ht="14.25" customHeight="1" x14ac:dyDescent="0.25">
      <c r="A29" s="101" t="s">
        <v>82</v>
      </c>
      <c r="B29" s="101"/>
      <c r="C29" s="101"/>
      <c r="D29" s="101"/>
      <c r="E29" s="101"/>
    </row>
    <row r="30" spans="1:5" ht="64.5" customHeight="1" x14ac:dyDescent="0.25">
      <c r="A30" s="99" t="s">
        <v>89</v>
      </c>
      <c r="B30" s="99"/>
      <c r="C30" s="99"/>
      <c r="D30" s="99"/>
      <c r="E30" s="99"/>
    </row>
    <row r="31" spans="1:5" x14ac:dyDescent="0.25">
      <c r="A31" s="99" t="s">
        <v>22</v>
      </c>
      <c r="B31" s="99"/>
      <c r="C31" s="99"/>
      <c r="D31" s="99"/>
      <c r="E31" s="99"/>
    </row>
    <row r="32" spans="1:5" x14ac:dyDescent="0.25">
      <c r="A32" s="96" t="s">
        <v>83</v>
      </c>
      <c r="B32" s="96"/>
      <c r="C32" s="96"/>
      <c r="D32" s="96"/>
      <c r="E32" s="96"/>
    </row>
    <row r="33" spans="1:5" x14ac:dyDescent="0.25">
      <c r="A33" s="96" t="s">
        <v>84</v>
      </c>
      <c r="B33" s="96"/>
      <c r="C33" s="96"/>
      <c r="D33" s="96"/>
      <c r="E33" s="96"/>
    </row>
    <row r="34" spans="1:5" x14ac:dyDescent="0.25">
      <c r="A34" s="96" t="s">
        <v>85</v>
      </c>
      <c r="B34" s="96"/>
      <c r="C34" s="96"/>
      <c r="D34" s="96"/>
      <c r="E34" s="96"/>
    </row>
    <row r="35" spans="1:5" x14ac:dyDescent="0.25">
      <c r="A35" s="96" t="s">
        <v>23</v>
      </c>
      <c r="B35" s="96"/>
      <c r="C35" s="96"/>
      <c r="D35" s="96"/>
      <c r="E35" s="96"/>
    </row>
    <row r="36" spans="1:5" x14ac:dyDescent="0.25">
      <c r="A36" s="96" t="s">
        <v>24</v>
      </c>
      <c r="B36" s="96"/>
      <c r="C36" s="96"/>
      <c r="D36" s="96"/>
      <c r="E36" s="96"/>
    </row>
    <row r="37" spans="1:5" x14ac:dyDescent="0.25">
      <c r="A37" s="96" t="s">
        <v>30</v>
      </c>
      <c r="B37" s="96"/>
      <c r="C37" s="96"/>
      <c r="D37" s="96"/>
      <c r="E37" s="96"/>
    </row>
    <row r="38" spans="1:5" x14ac:dyDescent="0.25">
      <c r="A38" s="97" t="s">
        <v>86</v>
      </c>
      <c r="B38" s="97"/>
      <c r="C38" s="97"/>
      <c r="D38" s="97"/>
      <c r="E38" s="97"/>
    </row>
  </sheetData>
  <mergeCells count="11">
    <mergeCell ref="A31:E31"/>
    <mergeCell ref="A32:E32"/>
    <mergeCell ref="A1:E1"/>
    <mergeCell ref="A29:E29"/>
    <mergeCell ref="A30:E30"/>
    <mergeCell ref="A38:E38"/>
    <mergeCell ref="A33:E33"/>
    <mergeCell ref="A34:E34"/>
    <mergeCell ref="A35:E35"/>
    <mergeCell ref="A36:E36"/>
    <mergeCell ref="A37:E37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topLeftCell="A16" zoomScaleNormal="100" zoomScaleSheetLayoutView="100" workbookViewId="0">
      <selection activeCell="A35" sqref="A35:E35"/>
    </sheetView>
  </sheetViews>
  <sheetFormatPr defaultRowHeight="15" x14ac:dyDescent="0.25"/>
  <cols>
    <col min="1" max="1" width="26.85546875" customWidth="1"/>
    <col min="2" max="2" width="13.42578125" customWidth="1"/>
    <col min="3" max="3" width="12.42578125" customWidth="1"/>
    <col min="4" max="4" width="12.5703125" customWidth="1"/>
    <col min="5" max="5" width="15.7109375" customWidth="1"/>
  </cols>
  <sheetData>
    <row r="1" spans="1:5" x14ac:dyDescent="0.25">
      <c r="A1" s="102" t="s">
        <v>42</v>
      </c>
      <c r="B1" s="102"/>
      <c r="C1" s="102"/>
      <c r="D1" s="102"/>
      <c r="E1" s="102"/>
    </row>
    <row r="2" spans="1:5" x14ac:dyDescent="0.25">
      <c r="A2" s="78"/>
      <c r="B2" s="79"/>
      <c r="C2" s="79"/>
      <c r="D2" s="79"/>
      <c r="E2" s="79"/>
    </row>
    <row r="3" spans="1:5" ht="48" customHeight="1" x14ac:dyDescent="0.25">
      <c r="A3" s="7" t="s">
        <v>0</v>
      </c>
      <c r="B3" s="7" t="s">
        <v>26</v>
      </c>
      <c r="C3" s="7" t="s">
        <v>27</v>
      </c>
      <c r="D3" s="7" t="s">
        <v>28</v>
      </c>
      <c r="E3" s="36" t="s">
        <v>29</v>
      </c>
    </row>
    <row r="4" spans="1:5" ht="25.5" customHeight="1" x14ac:dyDescent="0.25">
      <c r="A4" s="37" t="s">
        <v>1</v>
      </c>
      <c r="B4" s="71">
        <v>3254.5</v>
      </c>
      <c r="C4" s="45">
        <v>44.2</v>
      </c>
      <c r="D4" s="45">
        <v>1.5</v>
      </c>
      <c r="E4" s="71">
        <v>4645.5</v>
      </c>
    </row>
    <row r="5" spans="1:5" x14ac:dyDescent="0.25">
      <c r="A5" s="37" t="s">
        <v>2</v>
      </c>
      <c r="B5" s="71">
        <v>3286.1</v>
      </c>
      <c r="C5" s="45">
        <v>2.4</v>
      </c>
      <c r="D5" s="45">
        <v>0.1</v>
      </c>
      <c r="E5" s="71">
        <v>3381.8</v>
      </c>
    </row>
    <row r="6" spans="1:5" ht="23.25" customHeight="1" x14ac:dyDescent="0.25">
      <c r="A6" s="37" t="s">
        <v>3</v>
      </c>
      <c r="B6" s="71">
        <v>3286.1</v>
      </c>
      <c r="C6" s="45">
        <v>2.4</v>
      </c>
      <c r="D6" s="45">
        <v>0.1</v>
      </c>
      <c r="E6" s="71">
        <v>3381.8</v>
      </c>
    </row>
    <row r="7" spans="1:5" ht="16.5" customHeight="1" x14ac:dyDescent="0.25">
      <c r="A7" s="59" t="s">
        <v>4</v>
      </c>
      <c r="B7" s="45">
        <v>331.3</v>
      </c>
      <c r="C7" s="45">
        <v>0</v>
      </c>
      <c r="D7" s="45">
        <v>0</v>
      </c>
      <c r="E7" s="71">
        <v>333.9</v>
      </c>
    </row>
    <row r="8" spans="1:5" ht="34.5" customHeight="1" x14ac:dyDescent="0.25">
      <c r="A8" s="59" t="s">
        <v>5</v>
      </c>
      <c r="B8" s="45">
        <v>69</v>
      </c>
      <c r="C8" s="45">
        <v>0</v>
      </c>
      <c r="D8" s="52">
        <v>0</v>
      </c>
      <c r="E8" s="71">
        <v>69.5</v>
      </c>
    </row>
    <row r="9" spans="1:5" x14ac:dyDescent="0.25">
      <c r="A9" s="59" t="s">
        <v>6</v>
      </c>
      <c r="B9" s="45">
        <v>2320.9</v>
      </c>
      <c r="C9" s="45">
        <v>0.4</v>
      </c>
      <c r="D9" s="45">
        <v>0.1</v>
      </c>
      <c r="E9" s="71">
        <v>2365.6999999999998</v>
      </c>
    </row>
    <row r="10" spans="1:5" ht="17.25" customHeight="1" x14ac:dyDescent="0.25">
      <c r="A10" s="59" t="s">
        <v>7</v>
      </c>
      <c r="B10" s="45">
        <v>564.9</v>
      </c>
      <c r="C10" s="45">
        <v>1.9</v>
      </c>
      <c r="D10" s="45">
        <v>0</v>
      </c>
      <c r="E10" s="71">
        <v>612.70000000000005</v>
      </c>
    </row>
    <row r="11" spans="1:5" ht="16.5" customHeight="1" x14ac:dyDescent="0.25">
      <c r="A11" s="6" t="s">
        <v>36</v>
      </c>
      <c r="B11" s="52">
        <v>0</v>
      </c>
      <c r="C11" s="52">
        <v>0</v>
      </c>
      <c r="D11" s="52">
        <v>0</v>
      </c>
      <c r="E11" s="52">
        <v>0</v>
      </c>
    </row>
    <row r="12" spans="1:5" ht="27" customHeight="1" x14ac:dyDescent="0.25">
      <c r="A12" s="5" t="s">
        <v>43</v>
      </c>
      <c r="B12" s="45">
        <v>0</v>
      </c>
      <c r="C12" s="45">
        <v>0</v>
      </c>
      <c r="D12" s="45">
        <v>0</v>
      </c>
      <c r="E12" s="52">
        <v>0</v>
      </c>
    </row>
    <row r="13" spans="1:5" ht="27" customHeight="1" x14ac:dyDescent="0.25">
      <c r="A13" s="37" t="s">
        <v>44</v>
      </c>
      <c r="B13" s="62">
        <v>0</v>
      </c>
      <c r="C13" s="45">
        <v>0</v>
      </c>
      <c r="D13" s="52">
        <v>0</v>
      </c>
      <c r="E13" s="71">
        <v>0</v>
      </c>
    </row>
    <row r="14" spans="1:5" x14ac:dyDescent="0.25">
      <c r="A14" s="37" t="s">
        <v>45</v>
      </c>
      <c r="B14" s="52">
        <v>0</v>
      </c>
      <c r="C14" s="45">
        <v>0</v>
      </c>
      <c r="D14" s="52">
        <v>0</v>
      </c>
      <c r="E14" s="71">
        <v>0</v>
      </c>
    </row>
    <row r="15" spans="1:5" ht="24" x14ac:dyDescent="0.25">
      <c r="A15" s="59" t="s">
        <v>8</v>
      </c>
      <c r="B15" s="45" t="s">
        <v>9</v>
      </c>
      <c r="C15" s="45" t="s">
        <v>9</v>
      </c>
      <c r="D15" s="45" t="s">
        <v>9</v>
      </c>
      <c r="E15" s="71">
        <v>0</v>
      </c>
    </row>
    <row r="16" spans="1:5" ht="24" x14ac:dyDescent="0.25">
      <c r="A16" s="59" t="s">
        <v>10</v>
      </c>
      <c r="B16" s="45">
        <v>-31.6</v>
      </c>
      <c r="C16" s="45">
        <v>8.1999999999999993</v>
      </c>
      <c r="D16" s="52">
        <v>0.7</v>
      </c>
      <c r="E16" s="71">
        <v>369.6</v>
      </c>
    </row>
    <row r="17" spans="1:5" x14ac:dyDescent="0.25">
      <c r="A17" s="37" t="s">
        <v>11</v>
      </c>
      <c r="B17" s="62">
        <v>0</v>
      </c>
      <c r="C17" s="52">
        <v>8.1999999999999993</v>
      </c>
      <c r="D17" s="52">
        <v>0</v>
      </c>
      <c r="E17" s="71">
        <v>172.5</v>
      </c>
    </row>
    <row r="18" spans="1:5" x14ac:dyDescent="0.25">
      <c r="A18" s="59" t="s">
        <v>12</v>
      </c>
      <c r="B18" s="62" t="s">
        <v>9</v>
      </c>
      <c r="C18" s="45">
        <v>7.1</v>
      </c>
      <c r="D18" s="45" t="s">
        <v>9</v>
      </c>
      <c r="E18" s="71">
        <v>148.6</v>
      </c>
    </row>
    <row r="19" spans="1:5" ht="36" customHeight="1" x14ac:dyDescent="0.25">
      <c r="A19" s="37" t="s">
        <v>13</v>
      </c>
      <c r="B19" s="52" t="s">
        <v>9</v>
      </c>
      <c r="C19" s="52">
        <v>1.1000000000000001</v>
      </c>
      <c r="D19" s="45">
        <v>0</v>
      </c>
      <c r="E19" s="71">
        <v>23.9</v>
      </c>
    </row>
    <row r="20" spans="1:5" x14ac:dyDescent="0.25">
      <c r="A20" s="59" t="s">
        <v>14</v>
      </c>
      <c r="B20" s="52">
        <v>-31.6</v>
      </c>
      <c r="C20" s="52">
        <v>0</v>
      </c>
      <c r="D20" s="45">
        <v>0</v>
      </c>
      <c r="E20" s="71">
        <v>-31.6</v>
      </c>
    </row>
    <row r="21" spans="1:5" x14ac:dyDescent="0.25">
      <c r="A21" s="59" t="s">
        <v>15</v>
      </c>
      <c r="B21" s="52">
        <v>-31.6</v>
      </c>
      <c r="C21" s="52" t="s">
        <v>9</v>
      </c>
      <c r="D21" s="52" t="s">
        <v>9</v>
      </c>
      <c r="E21" s="52">
        <v>-31.6</v>
      </c>
    </row>
    <row r="22" spans="1:5" ht="36" x14ac:dyDescent="0.25">
      <c r="A22" s="59" t="s">
        <v>16</v>
      </c>
      <c r="B22" s="52">
        <v>0</v>
      </c>
      <c r="C22" s="52">
        <v>0</v>
      </c>
      <c r="D22" s="45">
        <v>0.7</v>
      </c>
      <c r="E22" s="70">
        <v>228.7</v>
      </c>
    </row>
    <row r="23" spans="1:5" ht="24" x14ac:dyDescent="0.25">
      <c r="A23" s="6" t="s">
        <v>17</v>
      </c>
      <c r="B23" s="52">
        <v>0</v>
      </c>
      <c r="C23" s="45">
        <v>0</v>
      </c>
      <c r="D23" s="52">
        <v>0.7</v>
      </c>
      <c r="E23" s="52">
        <v>210.2</v>
      </c>
    </row>
    <row r="24" spans="1:5" ht="25.5" x14ac:dyDescent="0.25">
      <c r="A24" s="5" t="s">
        <v>37</v>
      </c>
      <c r="B24" s="52">
        <v>0</v>
      </c>
      <c r="C24" s="45">
        <v>0</v>
      </c>
      <c r="D24" s="45">
        <v>0</v>
      </c>
      <c r="E24" s="71">
        <v>0</v>
      </c>
    </row>
    <row r="25" spans="1:5" ht="24" x14ac:dyDescent="0.25">
      <c r="A25" s="5" t="s">
        <v>33</v>
      </c>
      <c r="B25" s="52">
        <v>0</v>
      </c>
      <c r="C25" s="45">
        <v>0</v>
      </c>
      <c r="D25" s="52">
        <v>0.1</v>
      </c>
      <c r="E25" s="71">
        <v>18.399999999999999</v>
      </c>
    </row>
    <row r="26" spans="1:5" ht="26.25" customHeight="1" x14ac:dyDescent="0.25">
      <c r="A26" s="5" t="s">
        <v>38</v>
      </c>
      <c r="B26" s="52">
        <v>0</v>
      </c>
      <c r="C26" s="52" t="s">
        <v>9</v>
      </c>
      <c r="D26" s="52">
        <v>0</v>
      </c>
      <c r="E26" s="52">
        <v>0</v>
      </c>
    </row>
    <row r="27" spans="1:5" ht="26.25" customHeight="1" x14ac:dyDescent="0.25">
      <c r="A27" s="5" t="s">
        <v>46</v>
      </c>
      <c r="B27" s="52">
        <v>0</v>
      </c>
      <c r="C27" s="52">
        <v>0</v>
      </c>
      <c r="D27" s="52">
        <v>0</v>
      </c>
      <c r="E27" s="52">
        <v>0</v>
      </c>
    </row>
    <row r="28" spans="1:5" ht="27" customHeight="1" x14ac:dyDescent="0.25">
      <c r="A28" s="5" t="s">
        <v>47</v>
      </c>
      <c r="B28" s="52" t="s">
        <v>18</v>
      </c>
      <c r="C28" s="45">
        <v>0</v>
      </c>
      <c r="D28" s="45">
        <v>0</v>
      </c>
      <c r="E28" s="71">
        <v>0</v>
      </c>
    </row>
    <row r="29" spans="1:5" x14ac:dyDescent="0.25">
      <c r="A29" s="95" t="s">
        <v>19</v>
      </c>
      <c r="B29" s="95">
        <v>0</v>
      </c>
      <c r="C29" s="95">
        <v>33.6</v>
      </c>
      <c r="D29" s="95">
        <v>0.6</v>
      </c>
      <c r="E29" s="95">
        <v>894.1</v>
      </c>
    </row>
    <row r="30" spans="1:5" x14ac:dyDescent="0.25">
      <c r="A30" s="95" t="s">
        <v>20</v>
      </c>
      <c r="B30" s="95">
        <v>0</v>
      </c>
      <c r="C30" s="95">
        <v>15.7</v>
      </c>
      <c r="D30" s="95">
        <v>0</v>
      </c>
      <c r="E30" s="95">
        <v>329.2</v>
      </c>
    </row>
    <row r="31" spans="1:5" ht="14.25" customHeight="1" x14ac:dyDescent="0.25">
      <c r="A31" s="95" t="s">
        <v>39</v>
      </c>
      <c r="B31" s="95">
        <v>0</v>
      </c>
      <c r="C31" s="95">
        <v>0</v>
      </c>
      <c r="D31" s="95">
        <v>0</v>
      </c>
      <c r="E31" s="95">
        <v>0</v>
      </c>
    </row>
    <row r="32" spans="1:5" ht="14.25" customHeight="1" x14ac:dyDescent="0.25">
      <c r="A32" s="103" t="s">
        <v>40</v>
      </c>
      <c r="B32" s="103">
        <v>0</v>
      </c>
      <c r="C32" s="103">
        <v>0</v>
      </c>
      <c r="D32" s="103">
        <v>0</v>
      </c>
      <c r="E32" s="103">
        <v>0</v>
      </c>
    </row>
    <row r="33" spans="1:5" ht="14.25" customHeight="1" x14ac:dyDescent="0.25">
      <c r="A33" s="95" t="s">
        <v>21</v>
      </c>
      <c r="B33" s="95">
        <v>0</v>
      </c>
      <c r="C33" s="95">
        <v>17.899999999999999</v>
      </c>
      <c r="D33" s="95">
        <v>0.6</v>
      </c>
      <c r="E33" s="95">
        <v>564.9</v>
      </c>
    </row>
    <row r="34" spans="1:5" ht="14.25" customHeight="1" x14ac:dyDescent="0.25">
      <c r="A34" s="101" t="s">
        <v>82</v>
      </c>
      <c r="B34" s="101"/>
      <c r="C34" s="101"/>
      <c r="D34" s="101"/>
      <c r="E34" s="101"/>
    </row>
    <row r="35" spans="1:5" ht="69" customHeight="1" x14ac:dyDescent="0.25">
      <c r="A35" s="99" t="s">
        <v>89</v>
      </c>
      <c r="B35" s="99"/>
      <c r="C35" s="99"/>
      <c r="D35" s="99"/>
      <c r="E35" s="99"/>
    </row>
    <row r="36" spans="1:5" x14ac:dyDescent="0.25">
      <c r="A36" s="99" t="s">
        <v>22</v>
      </c>
      <c r="B36" s="99"/>
      <c r="C36" s="99"/>
      <c r="D36" s="99"/>
      <c r="E36" s="99"/>
    </row>
    <row r="37" spans="1:5" x14ac:dyDescent="0.25">
      <c r="A37" s="96" t="s">
        <v>83</v>
      </c>
      <c r="B37" s="96"/>
      <c r="C37" s="96"/>
      <c r="D37" s="96"/>
      <c r="E37" s="96"/>
    </row>
    <row r="38" spans="1:5" x14ac:dyDescent="0.25">
      <c r="A38" s="96" t="s">
        <v>84</v>
      </c>
      <c r="B38" s="96"/>
      <c r="C38" s="96"/>
      <c r="D38" s="96"/>
      <c r="E38" s="96"/>
    </row>
    <row r="39" spans="1:5" x14ac:dyDescent="0.25">
      <c r="A39" s="96" t="s">
        <v>85</v>
      </c>
      <c r="B39" s="96"/>
      <c r="C39" s="96"/>
      <c r="D39" s="96"/>
      <c r="E39" s="96"/>
    </row>
    <row r="40" spans="1:5" x14ac:dyDescent="0.25">
      <c r="A40" s="96" t="s">
        <v>23</v>
      </c>
      <c r="B40" s="96"/>
      <c r="C40" s="96"/>
      <c r="D40" s="96"/>
      <c r="E40" s="96"/>
    </row>
    <row r="41" spans="1:5" x14ac:dyDescent="0.25">
      <c r="A41" s="96" t="s">
        <v>24</v>
      </c>
      <c r="B41" s="96"/>
      <c r="C41" s="96"/>
      <c r="D41" s="96"/>
      <c r="E41" s="96"/>
    </row>
    <row r="42" spans="1:5" x14ac:dyDescent="0.25">
      <c r="A42" s="96" t="s">
        <v>30</v>
      </c>
      <c r="B42" s="96"/>
      <c r="C42" s="96"/>
      <c r="D42" s="96"/>
      <c r="E42" s="96"/>
    </row>
    <row r="43" spans="1:5" x14ac:dyDescent="0.25">
      <c r="A43" s="97" t="s">
        <v>86</v>
      </c>
      <c r="B43" s="97"/>
      <c r="C43" s="97"/>
      <c r="D43" s="97"/>
      <c r="E43" s="97"/>
    </row>
  </sheetData>
  <mergeCells count="12">
    <mergeCell ref="A1:E1"/>
    <mergeCell ref="A34:E34"/>
    <mergeCell ref="A32:E32"/>
    <mergeCell ref="A36:E36"/>
    <mergeCell ref="A37:E37"/>
    <mergeCell ref="A38:E38"/>
    <mergeCell ref="A35:E35"/>
    <mergeCell ref="A39:E39"/>
    <mergeCell ref="A40:E40"/>
    <mergeCell ref="A41:E41"/>
    <mergeCell ref="A42:E42"/>
    <mergeCell ref="A43:E43"/>
  </mergeCells>
  <pageMargins left="0.7" right="0.7" top="0.75" bottom="0.75" header="0.3" footer="0.3"/>
  <pageSetup paperSize="9" scale="79"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workbookViewId="0">
      <selection activeCell="A25" sqref="A25:E25"/>
    </sheetView>
  </sheetViews>
  <sheetFormatPr defaultColWidth="9" defaultRowHeight="12" x14ac:dyDescent="0.2"/>
  <cols>
    <col min="1" max="1" width="23.85546875" style="93" customWidth="1"/>
    <col min="2" max="4" width="9" style="93"/>
    <col min="5" max="5" width="14.42578125" style="93" customWidth="1"/>
    <col min="6" max="16384" width="9" style="93"/>
  </cols>
  <sheetData>
    <row r="1" spans="1:5" ht="15" x14ac:dyDescent="0.25">
      <c r="A1" s="100" t="s">
        <v>76</v>
      </c>
      <c r="B1" s="100"/>
      <c r="C1" s="100"/>
      <c r="D1" s="100"/>
      <c r="E1" s="100"/>
    </row>
    <row r="2" spans="1:5" ht="14.25" customHeight="1" x14ac:dyDescent="0.2">
      <c r="A2" s="86" t="s">
        <v>48</v>
      </c>
      <c r="B2" s="104" t="s">
        <v>49</v>
      </c>
      <c r="C2" s="104"/>
      <c r="D2" s="94"/>
      <c r="E2" s="94"/>
    </row>
    <row r="3" spans="1:5" ht="24" x14ac:dyDescent="0.2">
      <c r="A3" s="7" t="s">
        <v>0</v>
      </c>
      <c r="B3" s="7" t="s">
        <v>50</v>
      </c>
      <c r="C3" s="7" t="s">
        <v>51</v>
      </c>
      <c r="D3" s="7" t="s">
        <v>52</v>
      </c>
      <c r="E3" s="36" t="s">
        <v>71</v>
      </c>
    </row>
    <row r="4" spans="1:5" ht="24" x14ac:dyDescent="0.2">
      <c r="A4" s="37" t="s">
        <v>1</v>
      </c>
      <c r="B4" s="72">
        <v>3013.2563854869331</v>
      </c>
      <c r="C4" s="74">
        <v>42.558091982643695</v>
      </c>
      <c r="D4" s="74">
        <v>1.8242528316553022</v>
      </c>
      <c r="E4" s="65">
        <f>B4+21*C4+310*D4</f>
        <v>4472.4946949355945</v>
      </c>
    </row>
    <row r="5" spans="1:5" x14ac:dyDescent="0.2">
      <c r="A5" s="37" t="s">
        <v>2</v>
      </c>
      <c r="B5" s="72">
        <v>3049.4166740000001</v>
      </c>
      <c r="C5" s="74">
        <v>2.3011997689999992</v>
      </c>
      <c r="D5" s="74">
        <v>0.13771909599999999</v>
      </c>
      <c r="E5" s="65">
        <f t="shared" ref="E5:E23" si="0">B5+21*C5+310*D5</f>
        <v>3140.4347889090004</v>
      </c>
    </row>
    <row r="6" spans="1:5" ht="24" x14ac:dyDescent="0.2">
      <c r="A6" s="37" t="s">
        <v>54</v>
      </c>
      <c r="B6" s="72">
        <v>3049.4166739999996</v>
      </c>
      <c r="C6" s="74">
        <v>2.3011997690000006</v>
      </c>
      <c r="D6" s="74">
        <v>0.13771909599999999</v>
      </c>
      <c r="E6" s="65">
        <f t="shared" si="0"/>
        <v>3140.4347889089995</v>
      </c>
    </row>
    <row r="7" spans="1:5" x14ac:dyDescent="0.2">
      <c r="A7" s="59" t="s">
        <v>55</v>
      </c>
      <c r="B7" s="74">
        <v>322.53178500000001</v>
      </c>
      <c r="C7" s="74">
        <v>3.6543989999999998E-2</v>
      </c>
      <c r="D7" s="74">
        <v>5.7487979999999994E-3</v>
      </c>
      <c r="E7" s="66">
        <f t="shared" si="0"/>
        <v>325.08133617000004</v>
      </c>
    </row>
    <row r="8" spans="1:5" ht="24" x14ac:dyDescent="0.2">
      <c r="A8" s="59" t="s">
        <v>56</v>
      </c>
      <c r="B8" s="74">
        <v>83.056822000000011</v>
      </c>
      <c r="C8" s="74">
        <v>5.3505425000000009E-2</v>
      </c>
      <c r="D8" s="74">
        <v>1.5738455000000001E-3</v>
      </c>
      <c r="E8" s="75">
        <f t="shared" si="0"/>
        <v>84.668328030000012</v>
      </c>
    </row>
    <row r="9" spans="1:5" x14ac:dyDescent="0.2">
      <c r="A9" s="59" t="s">
        <v>57</v>
      </c>
      <c r="B9" s="72">
        <v>2103.1515469999999</v>
      </c>
      <c r="C9" s="74">
        <v>0.36812155399999996</v>
      </c>
      <c r="D9" s="74">
        <v>0.10602085599999998</v>
      </c>
      <c r="E9" s="65">
        <f t="shared" si="0"/>
        <v>2143.7485649939999</v>
      </c>
    </row>
    <row r="10" spans="1:5" x14ac:dyDescent="0.2">
      <c r="A10" s="59" t="s">
        <v>58</v>
      </c>
      <c r="B10" s="74">
        <v>540.67651999999998</v>
      </c>
      <c r="C10" s="74">
        <v>1.8430287999999999</v>
      </c>
      <c r="D10" s="74">
        <v>2.4375596499999999E-2</v>
      </c>
      <c r="E10" s="66">
        <f t="shared" si="0"/>
        <v>586.93655971499993</v>
      </c>
    </row>
    <row r="11" spans="1:5" ht="24" x14ac:dyDescent="0.2">
      <c r="A11" s="59" t="s">
        <v>10</v>
      </c>
      <c r="B11" s="74">
        <v>-36.160288513066661</v>
      </c>
      <c r="C11" s="74">
        <v>8.7251299499999995</v>
      </c>
      <c r="D11" s="74">
        <v>1.0787495190553023</v>
      </c>
      <c r="E11" s="75">
        <f t="shared" si="0"/>
        <v>481.47979134407706</v>
      </c>
    </row>
    <row r="12" spans="1:5" x14ac:dyDescent="0.2">
      <c r="A12" s="37" t="s">
        <v>59</v>
      </c>
      <c r="B12" s="74">
        <v>0</v>
      </c>
      <c r="C12" s="74">
        <v>8.7251299499999995</v>
      </c>
      <c r="D12" s="74">
        <v>0</v>
      </c>
      <c r="E12" s="75">
        <f t="shared" si="0"/>
        <v>183.22772895</v>
      </c>
    </row>
    <row r="13" spans="1:5" ht="24" x14ac:dyDescent="0.2">
      <c r="A13" s="59" t="s">
        <v>60</v>
      </c>
      <c r="B13" s="74"/>
      <c r="C13" s="74">
        <v>7.6376029999999995</v>
      </c>
      <c r="D13" s="74"/>
      <c r="E13" s="75">
        <f t="shared" si="0"/>
        <v>160.38966299999998</v>
      </c>
    </row>
    <row r="14" spans="1:5" ht="24" x14ac:dyDescent="0.2">
      <c r="A14" s="59" t="s">
        <v>61</v>
      </c>
      <c r="B14" s="74"/>
      <c r="C14" s="74">
        <v>1.0875269500000002</v>
      </c>
      <c r="D14" s="74">
        <v>0</v>
      </c>
      <c r="E14" s="75">
        <f t="shared" si="0"/>
        <v>22.838065950000004</v>
      </c>
    </row>
    <row r="15" spans="1:5" x14ac:dyDescent="0.2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36" x14ac:dyDescent="0.2">
      <c r="A17" s="37" t="s">
        <v>64</v>
      </c>
      <c r="B17" s="73">
        <v>0</v>
      </c>
      <c r="C17" s="73">
        <v>0</v>
      </c>
      <c r="D17" s="73">
        <v>1.0787495190553023</v>
      </c>
      <c r="E17" s="75">
        <f t="shared" si="0"/>
        <v>334.41235090714372</v>
      </c>
    </row>
    <row r="18" spans="1:5" ht="36" x14ac:dyDescent="0.2">
      <c r="A18" s="59" t="s">
        <v>65</v>
      </c>
      <c r="B18" s="73"/>
      <c r="C18" s="73"/>
      <c r="D18" s="73">
        <v>1.0787495190553023</v>
      </c>
      <c r="E18" s="75">
        <f t="shared" si="0"/>
        <v>334.41235090714372</v>
      </c>
    </row>
    <row r="19" spans="1:5" x14ac:dyDescent="0.2">
      <c r="A19" s="59" t="s">
        <v>66</v>
      </c>
      <c r="B19" s="73">
        <v>-4.5739967797333305</v>
      </c>
      <c r="C19" s="73">
        <v>0</v>
      </c>
      <c r="D19" s="73">
        <v>0</v>
      </c>
      <c r="E19" s="75">
        <f t="shared" si="0"/>
        <v>-4.5739967797333305</v>
      </c>
    </row>
    <row r="20" spans="1:5" ht="24" x14ac:dyDescent="0.2">
      <c r="A20" s="37" t="s">
        <v>67</v>
      </c>
      <c r="B20" s="76">
        <v>-4.5739967797333305</v>
      </c>
      <c r="C20" s="74"/>
      <c r="D20" s="74"/>
      <c r="E20" s="49">
        <f t="shared" si="0"/>
        <v>-4.5739967797333305</v>
      </c>
    </row>
    <row r="21" spans="1:5" x14ac:dyDescent="0.2">
      <c r="A21" s="59" t="s">
        <v>19</v>
      </c>
      <c r="B21" s="76">
        <v>0</v>
      </c>
      <c r="C21" s="73">
        <v>31.531762263643692</v>
      </c>
      <c r="D21" s="73">
        <v>0.60778421660000004</v>
      </c>
      <c r="E21" s="49">
        <f t="shared" si="0"/>
        <v>850.58011468251755</v>
      </c>
    </row>
    <row r="22" spans="1:5" x14ac:dyDescent="0.2">
      <c r="A22" s="37" t="s">
        <v>68</v>
      </c>
      <c r="B22" s="74">
        <v>0</v>
      </c>
      <c r="C22" s="74">
        <v>14.089880914446205</v>
      </c>
      <c r="D22" s="74">
        <v>0</v>
      </c>
      <c r="E22" s="75">
        <f t="shared" si="0"/>
        <v>295.88749920337028</v>
      </c>
    </row>
    <row r="23" spans="1:5" ht="24" x14ac:dyDescent="0.2">
      <c r="A23" s="59" t="s">
        <v>70</v>
      </c>
      <c r="B23" s="74">
        <v>0</v>
      </c>
      <c r="C23" s="74">
        <v>17.441881349197487</v>
      </c>
      <c r="D23" s="74">
        <v>0.60778421660000004</v>
      </c>
      <c r="E23" s="75">
        <f t="shared" si="0"/>
        <v>554.69261547914721</v>
      </c>
    </row>
    <row r="24" spans="1:5" x14ac:dyDescent="0.2">
      <c r="A24" s="101" t="s">
        <v>82</v>
      </c>
      <c r="B24" s="101"/>
      <c r="C24" s="101"/>
      <c r="D24" s="101"/>
      <c r="E24" s="101"/>
    </row>
    <row r="25" spans="1:5" ht="72.75" customHeight="1" x14ac:dyDescent="0.2">
      <c r="A25" s="96" t="s">
        <v>89</v>
      </c>
      <c r="B25" s="96"/>
      <c r="C25" s="96"/>
      <c r="D25" s="96"/>
      <c r="E25" s="96"/>
    </row>
    <row r="26" spans="1:5" x14ac:dyDescent="0.2">
      <c r="A26" s="99" t="s">
        <v>22</v>
      </c>
      <c r="B26" s="99"/>
      <c r="C26" s="99"/>
      <c r="D26" s="99"/>
      <c r="E26" s="99"/>
    </row>
    <row r="27" spans="1:5" x14ac:dyDescent="0.2">
      <c r="A27" s="96" t="s">
        <v>83</v>
      </c>
      <c r="B27" s="96"/>
      <c r="C27" s="96"/>
      <c r="D27" s="96"/>
      <c r="E27" s="96"/>
    </row>
    <row r="28" spans="1:5" x14ac:dyDescent="0.2">
      <c r="A28" s="96" t="s">
        <v>84</v>
      </c>
      <c r="B28" s="96"/>
      <c r="C28" s="96"/>
      <c r="D28" s="96"/>
      <c r="E28" s="96"/>
    </row>
    <row r="29" spans="1:5" x14ac:dyDescent="0.2">
      <c r="A29" s="96" t="s">
        <v>85</v>
      </c>
      <c r="B29" s="96"/>
      <c r="C29" s="96"/>
      <c r="D29" s="96"/>
      <c r="E29" s="96"/>
    </row>
    <row r="30" spans="1:5" x14ac:dyDescent="0.2">
      <c r="A30" s="96" t="s">
        <v>23</v>
      </c>
      <c r="B30" s="96"/>
      <c r="C30" s="96"/>
      <c r="D30" s="96"/>
      <c r="E30" s="96"/>
    </row>
    <row r="31" spans="1:5" x14ac:dyDescent="0.2">
      <c r="A31" s="96" t="s">
        <v>24</v>
      </c>
      <c r="B31" s="96"/>
      <c r="C31" s="96"/>
      <c r="D31" s="96"/>
      <c r="E31" s="96"/>
    </row>
    <row r="32" spans="1:5" x14ac:dyDescent="0.2">
      <c r="A32" s="96" t="s">
        <v>30</v>
      </c>
      <c r="B32" s="96"/>
      <c r="C32" s="96"/>
      <c r="D32" s="96"/>
      <c r="E32" s="96"/>
    </row>
    <row r="33" spans="1:5" ht="15" x14ac:dyDescent="0.2">
      <c r="A33" s="97" t="s">
        <v>86</v>
      </c>
      <c r="B33" s="97"/>
      <c r="C33" s="97"/>
      <c r="D33" s="97"/>
      <c r="E33" s="97"/>
    </row>
  </sheetData>
  <mergeCells count="12">
    <mergeCell ref="A26:E26"/>
    <mergeCell ref="A27:E27"/>
    <mergeCell ref="B2:C2"/>
    <mergeCell ref="A1:E1"/>
    <mergeCell ref="A24:E24"/>
    <mergeCell ref="A25:E25"/>
    <mergeCell ref="A33:E33"/>
    <mergeCell ref="A28:E28"/>
    <mergeCell ref="A29:E29"/>
    <mergeCell ref="A30:E30"/>
    <mergeCell ref="A31:E31"/>
    <mergeCell ref="A32:E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workbookViewId="0">
      <selection activeCell="A25" sqref="A25:E25"/>
    </sheetView>
  </sheetViews>
  <sheetFormatPr defaultColWidth="9" defaultRowHeight="15" x14ac:dyDescent="0.25"/>
  <cols>
    <col min="1" max="1" width="30.42578125" style="80" customWidth="1"/>
    <col min="2" max="2" width="9" style="80"/>
    <col min="3" max="3" width="12" style="80" customWidth="1"/>
    <col min="4" max="4" width="10.7109375" style="80" customWidth="1"/>
    <col min="5" max="5" width="13.140625" style="80" customWidth="1"/>
    <col min="6" max="16384" width="9" style="80"/>
  </cols>
  <sheetData>
    <row r="1" spans="1:5" x14ac:dyDescent="0.25">
      <c r="A1" s="100" t="s">
        <v>77</v>
      </c>
      <c r="B1" s="100"/>
      <c r="C1" s="100"/>
      <c r="D1" s="100"/>
      <c r="E1" s="100"/>
    </row>
    <row r="2" spans="1:5" ht="14.25" customHeight="1" x14ac:dyDescent="0.25">
      <c r="A2" s="81" t="s">
        <v>48</v>
      </c>
      <c r="B2" s="105" t="s">
        <v>49</v>
      </c>
      <c r="C2" s="105"/>
      <c r="D2" s="82"/>
      <c r="E2" s="82"/>
    </row>
    <row r="3" spans="1:5" ht="24" x14ac:dyDescent="0.25">
      <c r="A3" s="7" t="s">
        <v>0</v>
      </c>
      <c r="B3" s="7" t="s">
        <v>50</v>
      </c>
      <c r="C3" s="7" t="s">
        <v>51</v>
      </c>
      <c r="D3" s="7" t="s">
        <v>52</v>
      </c>
      <c r="E3" s="36" t="s">
        <v>71</v>
      </c>
    </row>
    <row r="4" spans="1:5" ht="24" x14ac:dyDescent="0.25">
      <c r="A4" s="37" t="s">
        <v>1</v>
      </c>
      <c r="B4" s="72">
        <v>3174.9218278082667</v>
      </c>
      <c r="C4" s="74">
        <v>40.217253943033164</v>
      </c>
      <c r="D4" s="74">
        <v>1.8210583639553022</v>
      </c>
      <c r="E4" s="65">
        <f>B4+C4*21+310*D4</f>
        <v>4584.0122534381062</v>
      </c>
    </row>
    <row r="5" spans="1:5" x14ac:dyDescent="0.25">
      <c r="A5" s="37" t="s">
        <v>2</v>
      </c>
      <c r="B5" s="72">
        <v>3211.9222009</v>
      </c>
      <c r="C5" s="74">
        <v>2.4115719889999996</v>
      </c>
      <c r="D5" s="74">
        <v>0.15167107850000003</v>
      </c>
      <c r="E5" s="65">
        <f t="shared" ref="E5:E23" si="0">B5+C5*21+310*D5</f>
        <v>3309.583247004</v>
      </c>
    </row>
    <row r="6" spans="1:5" x14ac:dyDescent="0.25">
      <c r="A6" s="37" t="s">
        <v>54</v>
      </c>
      <c r="B6" s="72">
        <v>3211.9222009</v>
      </c>
      <c r="C6" s="74">
        <v>2.411571989</v>
      </c>
      <c r="D6" s="74">
        <v>0.15167107850000003</v>
      </c>
      <c r="E6" s="65">
        <f t="shared" si="0"/>
        <v>3309.583247004</v>
      </c>
    </row>
    <row r="7" spans="1:5" x14ac:dyDescent="0.25">
      <c r="A7" s="59" t="s">
        <v>55</v>
      </c>
      <c r="B7" s="74">
        <v>244.58701200000002</v>
      </c>
      <c r="C7" s="74">
        <v>3.3367320000000006E-2</v>
      </c>
      <c r="D7" s="74">
        <v>5.1134639999999999E-3</v>
      </c>
      <c r="E7" s="66">
        <f t="shared" si="0"/>
        <v>246.87289956000004</v>
      </c>
    </row>
    <row r="8" spans="1:5" ht="24" x14ac:dyDescent="0.25">
      <c r="A8" s="59" t="s">
        <v>56</v>
      </c>
      <c r="B8" s="74">
        <v>52.058594499999991</v>
      </c>
      <c r="C8" s="74">
        <v>5.4507645E-2</v>
      </c>
      <c r="D8" s="74">
        <v>1.3387005000000001E-3</v>
      </c>
      <c r="E8" s="75">
        <f t="shared" si="0"/>
        <v>53.618252199999993</v>
      </c>
    </row>
    <row r="9" spans="1:5" x14ac:dyDescent="0.25">
      <c r="A9" s="59" t="s">
        <v>57</v>
      </c>
      <c r="B9" s="72">
        <v>2364.9256760000003</v>
      </c>
      <c r="C9" s="74">
        <v>0.37911967400000002</v>
      </c>
      <c r="D9" s="74">
        <v>0.11997249400000001</v>
      </c>
      <c r="E9" s="65">
        <f t="shared" si="0"/>
        <v>2410.0786622940004</v>
      </c>
    </row>
    <row r="10" spans="1:5" x14ac:dyDescent="0.25">
      <c r="A10" s="59" t="s">
        <v>58</v>
      </c>
      <c r="B10" s="74">
        <v>550.35091840000007</v>
      </c>
      <c r="C10" s="74">
        <v>1.9445773500000003</v>
      </c>
      <c r="D10" s="74">
        <v>2.5246419999999995E-2</v>
      </c>
      <c r="E10" s="66">
        <f t="shared" si="0"/>
        <v>599.01343295000004</v>
      </c>
    </row>
    <row r="11" spans="1:5" ht="24" x14ac:dyDescent="0.25">
      <c r="A11" s="59" t="s">
        <v>10</v>
      </c>
      <c r="B11" s="74">
        <v>-37.000373091733323</v>
      </c>
      <c r="C11" s="74">
        <v>8.7251299499999995</v>
      </c>
      <c r="D11" s="74">
        <v>1.0787495190553023</v>
      </c>
      <c r="E11" s="75">
        <f t="shared" si="0"/>
        <v>480.63970676541038</v>
      </c>
    </row>
    <row r="12" spans="1:5" x14ac:dyDescent="0.25">
      <c r="A12" s="37" t="s">
        <v>59</v>
      </c>
      <c r="B12" s="74">
        <v>0</v>
      </c>
      <c r="C12" s="74">
        <v>8.7251299499999995</v>
      </c>
      <c r="D12" s="74">
        <v>0</v>
      </c>
      <c r="E12" s="75">
        <f t="shared" si="0"/>
        <v>183.22772895</v>
      </c>
    </row>
    <row r="13" spans="1:5" x14ac:dyDescent="0.25">
      <c r="A13" s="59" t="s">
        <v>60</v>
      </c>
      <c r="B13" s="74"/>
      <c r="C13" s="74">
        <v>7.6376029999999995</v>
      </c>
      <c r="D13" s="74"/>
      <c r="E13" s="75">
        <f t="shared" si="0"/>
        <v>160.38966299999998</v>
      </c>
    </row>
    <row r="14" spans="1:5" x14ac:dyDescent="0.25">
      <c r="A14" s="59" t="s">
        <v>61</v>
      </c>
      <c r="B14" s="74"/>
      <c r="C14" s="74">
        <v>1.0875269500000002</v>
      </c>
      <c r="D14" s="74">
        <v>0</v>
      </c>
      <c r="E14" s="75">
        <f t="shared" si="0"/>
        <v>22.838065950000004</v>
      </c>
    </row>
    <row r="15" spans="1:5" x14ac:dyDescent="0.25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5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24" x14ac:dyDescent="0.25">
      <c r="A17" s="37" t="s">
        <v>64</v>
      </c>
      <c r="B17" s="73">
        <v>0</v>
      </c>
      <c r="C17" s="73">
        <v>0</v>
      </c>
      <c r="D17" s="73">
        <v>1.0787495190553023</v>
      </c>
      <c r="E17" s="75">
        <f t="shared" si="0"/>
        <v>334.41235090714372</v>
      </c>
    </row>
    <row r="18" spans="1:5" ht="24" x14ac:dyDescent="0.25">
      <c r="A18" s="59" t="s">
        <v>65</v>
      </c>
      <c r="B18" s="73"/>
      <c r="C18" s="73"/>
      <c r="D18" s="73">
        <v>1.0787495190553023</v>
      </c>
      <c r="E18" s="75">
        <f t="shared" si="0"/>
        <v>334.41235090714372</v>
      </c>
    </row>
    <row r="19" spans="1:5" x14ac:dyDescent="0.25">
      <c r="A19" s="59" t="s">
        <v>66</v>
      </c>
      <c r="B19" s="73">
        <v>-5.4140813583999936</v>
      </c>
      <c r="C19" s="73">
        <v>0</v>
      </c>
      <c r="D19" s="73">
        <v>0</v>
      </c>
      <c r="E19" s="75">
        <f t="shared" si="0"/>
        <v>-5.4140813583999936</v>
      </c>
    </row>
    <row r="20" spans="1:5" ht="24" x14ac:dyDescent="0.25">
      <c r="A20" s="37" t="s">
        <v>67</v>
      </c>
      <c r="B20" s="76">
        <v>-5.4140813583999936</v>
      </c>
      <c r="C20" s="74"/>
      <c r="D20" s="74"/>
      <c r="E20" s="49">
        <f t="shared" si="0"/>
        <v>-5.4140813583999936</v>
      </c>
    </row>
    <row r="21" spans="1:5" x14ac:dyDescent="0.25">
      <c r="A21" s="59" t="s">
        <v>19</v>
      </c>
      <c r="B21" s="76">
        <v>0</v>
      </c>
      <c r="C21" s="73">
        <v>29.080552004033159</v>
      </c>
      <c r="D21" s="73">
        <v>0.59063776639999999</v>
      </c>
      <c r="E21" s="49">
        <f t="shared" si="0"/>
        <v>793.78929966869634</v>
      </c>
    </row>
    <row r="22" spans="1:5" x14ac:dyDescent="0.25">
      <c r="A22" s="37" t="s">
        <v>68</v>
      </c>
      <c r="B22" s="74">
        <v>0</v>
      </c>
      <c r="C22" s="74">
        <v>13.060413091850236</v>
      </c>
      <c r="D22" s="74">
        <v>0</v>
      </c>
      <c r="E22" s="75">
        <f t="shared" si="0"/>
        <v>274.26867492885498</v>
      </c>
    </row>
    <row r="23" spans="1:5" ht="24" x14ac:dyDescent="0.25">
      <c r="A23" s="59" t="s">
        <v>70</v>
      </c>
      <c r="B23" s="74">
        <v>0</v>
      </c>
      <c r="C23" s="74">
        <v>16.020138912182922</v>
      </c>
      <c r="D23" s="74">
        <v>0.59063776639999999</v>
      </c>
      <c r="E23" s="75">
        <f t="shared" si="0"/>
        <v>519.52062473984142</v>
      </c>
    </row>
    <row r="24" spans="1:5" x14ac:dyDescent="0.25">
      <c r="A24" s="101" t="s">
        <v>82</v>
      </c>
      <c r="B24" s="101"/>
      <c r="C24" s="101"/>
      <c r="D24" s="101"/>
      <c r="E24" s="101"/>
    </row>
    <row r="25" spans="1:5" ht="60" customHeight="1" x14ac:dyDescent="0.25">
      <c r="A25" s="96" t="s">
        <v>89</v>
      </c>
      <c r="B25" s="96"/>
      <c r="C25" s="96"/>
      <c r="D25" s="96"/>
      <c r="E25" s="96"/>
    </row>
    <row r="26" spans="1:5" x14ac:dyDescent="0.25">
      <c r="A26" s="99" t="s">
        <v>22</v>
      </c>
      <c r="B26" s="99"/>
      <c r="C26" s="99"/>
      <c r="D26" s="99"/>
      <c r="E26" s="99"/>
    </row>
    <row r="27" spans="1:5" x14ac:dyDescent="0.25">
      <c r="A27" s="96" t="s">
        <v>83</v>
      </c>
      <c r="B27" s="96"/>
      <c r="C27" s="96"/>
      <c r="D27" s="96"/>
      <c r="E27" s="96"/>
    </row>
    <row r="28" spans="1:5" x14ac:dyDescent="0.25">
      <c r="A28" s="96" t="s">
        <v>84</v>
      </c>
      <c r="B28" s="96"/>
      <c r="C28" s="96"/>
      <c r="D28" s="96"/>
      <c r="E28" s="96"/>
    </row>
    <row r="29" spans="1:5" x14ac:dyDescent="0.25">
      <c r="A29" s="96" t="s">
        <v>85</v>
      </c>
      <c r="B29" s="96"/>
      <c r="C29" s="96"/>
      <c r="D29" s="96"/>
      <c r="E29" s="96"/>
    </row>
    <row r="30" spans="1:5" x14ac:dyDescent="0.25">
      <c r="A30" s="96" t="s">
        <v>23</v>
      </c>
      <c r="B30" s="96"/>
      <c r="C30" s="96"/>
      <c r="D30" s="96"/>
      <c r="E30" s="96"/>
    </row>
    <row r="31" spans="1:5" x14ac:dyDescent="0.25">
      <c r="A31" s="96" t="s">
        <v>24</v>
      </c>
      <c r="B31" s="96"/>
      <c r="C31" s="96"/>
      <c r="D31" s="96"/>
      <c r="E31" s="96"/>
    </row>
    <row r="32" spans="1:5" x14ac:dyDescent="0.25">
      <c r="A32" s="96" t="s">
        <v>30</v>
      </c>
      <c r="B32" s="96"/>
      <c r="C32" s="96"/>
      <c r="D32" s="96"/>
      <c r="E32" s="96"/>
    </row>
    <row r="33" spans="1:5" x14ac:dyDescent="0.25">
      <c r="A33" s="97" t="s">
        <v>86</v>
      </c>
      <c r="B33" s="97"/>
      <c r="C33" s="97"/>
      <c r="D33" s="97"/>
      <c r="E33" s="97"/>
    </row>
  </sheetData>
  <mergeCells count="12">
    <mergeCell ref="A26:E26"/>
    <mergeCell ref="A27:E27"/>
    <mergeCell ref="B2:C2"/>
    <mergeCell ref="A1:E1"/>
    <mergeCell ref="A24:E24"/>
    <mergeCell ref="A25:E25"/>
    <mergeCell ref="A33:E33"/>
    <mergeCell ref="A28:E28"/>
    <mergeCell ref="A29:E29"/>
    <mergeCell ref="A30:E30"/>
    <mergeCell ref="A31:E31"/>
    <mergeCell ref="A32:E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A25" sqref="A25:E25"/>
    </sheetView>
  </sheetViews>
  <sheetFormatPr defaultColWidth="9" defaultRowHeight="15" x14ac:dyDescent="0.25"/>
  <cols>
    <col min="1" max="1" width="21.140625" style="80" customWidth="1"/>
    <col min="2" max="4" width="9" style="80"/>
    <col min="5" max="5" width="18.42578125" style="80" customWidth="1"/>
    <col min="6" max="16384" width="9" style="80"/>
  </cols>
  <sheetData>
    <row r="1" spans="1:5" x14ac:dyDescent="0.25">
      <c r="A1" s="100" t="s">
        <v>78</v>
      </c>
      <c r="B1" s="100"/>
      <c r="C1" s="100"/>
      <c r="D1" s="100"/>
      <c r="E1" s="100"/>
    </row>
    <row r="2" spans="1:5" ht="14.25" customHeight="1" x14ac:dyDescent="0.25">
      <c r="A2" s="81" t="s">
        <v>48</v>
      </c>
      <c r="B2" s="105" t="s">
        <v>49</v>
      </c>
      <c r="C2" s="105"/>
      <c r="D2" s="82"/>
      <c r="E2" s="82"/>
    </row>
    <row r="3" spans="1:5" ht="24" x14ac:dyDescent="0.25">
      <c r="A3" s="7" t="s">
        <v>0</v>
      </c>
      <c r="B3" s="7" t="s">
        <v>50</v>
      </c>
      <c r="C3" s="7" t="s">
        <v>51</v>
      </c>
      <c r="D3" s="7" t="s">
        <v>52</v>
      </c>
      <c r="E3" s="36" t="s">
        <v>53</v>
      </c>
    </row>
    <row r="4" spans="1:5" ht="36" x14ac:dyDescent="0.25">
      <c r="A4" s="37" t="s">
        <v>1</v>
      </c>
      <c r="B4" s="72">
        <v>2294.6610760039998</v>
      </c>
      <c r="C4" s="74">
        <v>38.024970450226952</v>
      </c>
      <c r="D4" s="74">
        <v>1.592026710999682</v>
      </c>
      <c r="E4" s="65">
        <f>B4+21*C4+310*D4</f>
        <v>3586.7137358686673</v>
      </c>
    </row>
    <row r="5" spans="1:5" x14ac:dyDescent="0.25">
      <c r="A5" s="37" t="s">
        <v>2</v>
      </c>
      <c r="B5" s="72">
        <v>2330.5395992999997</v>
      </c>
      <c r="C5" s="74">
        <v>2.0086729000000001</v>
      </c>
      <c r="D5" s="74">
        <v>9.9421914499999986E-2</v>
      </c>
      <c r="E5" s="65">
        <f t="shared" ref="E5:E23" si="0">B5+21*C5+310*D5</f>
        <v>2403.542523695</v>
      </c>
    </row>
    <row r="6" spans="1:5" ht="24" x14ac:dyDescent="0.25">
      <c r="A6" s="37" t="s">
        <v>54</v>
      </c>
      <c r="B6" s="72">
        <v>2330.5395992999997</v>
      </c>
      <c r="C6" s="74">
        <v>2.0086729000000001</v>
      </c>
      <c r="D6" s="74">
        <v>9.9421914499999944E-2</v>
      </c>
      <c r="E6" s="65">
        <f t="shared" si="0"/>
        <v>2403.542523695</v>
      </c>
    </row>
    <row r="7" spans="1:5" ht="24" x14ac:dyDescent="0.25">
      <c r="A7" s="59" t="s">
        <v>55</v>
      </c>
      <c r="B7" s="74">
        <v>354.48919499999994</v>
      </c>
      <c r="C7" s="74">
        <v>3.7820609999999998E-2</v>
      </c>
      <c r="D7" s="74">
        <v>6.0041219999999989E-3</v>
      </c>
      <c r="E7" s="66">
        <f t="shared" si="0"/>
        <v>357.14470562999992</v>
      </c>
    </row>
    <row r="8" spans="1:5" ht="36" x14ac:dyDescent="0.25">
      <c r="A8" s="59" t="s">
        <v>56</v>
      </c>
      <c r="B8" s="74">
        <v>89.317704000000006</v>
      </c>
      <c r="C8" s="74">
        <v>7.517359999999999E-3</v>
      </c>
      <c r="D8" s="74">
        <v>1.2213020000000001E-3</v>
      </c>
      <c r="E8" s="75">
        <f t="shared" si="0"/>
        <v>89.854172180000006</v>
      </c>
    </row>
    <row r="9" spans="1:5" x14ac:dyDescent="0.25">
      <c r="A9" s="59" t="s">
        <v>57</v>
      </c>
      <c r="B9" s="72">
        <v>1382.168271</v>
      </c>
      <c r="C9" s="74">
        <v>0.25541505000000003</v>
      </c>
      <c r="D9" s="74">
        <v>6.9961603999999997E-2</v>
      </c>
      <c r="E9" s="65">
        <f t="shared" si="0"/>
        <v>1409.2200842899999</v>
      </c>
    </row>
    <row r="10" spans="1:5" x14ac:dyDescent="0.25">
      <c r="A10" s="59" t="s">
        <v>58</v>
      </c>
      <c r="B10" s="74">
        <v>504.56442930000009</v>
      </c>
      <c r="C10" s="74">
        <v>1.7079198799999999</v>
      </c>
      <c r="D10" s="74">
        <v>2.2234886499999999E-2</v>
      </c>
      <c r="E10" s="66">
        <f t="shared" si="0"/>
        <v>547.323561595</v>
      </c>
    </row>
    <row r="11" spans="1:5" ht="24" x14ac:dyDescent="0.25">
      <c r="A11" s="59" t="s">
        <v>10</v>
      </c>
      <c r="B11" s="74">
        <v>-35.878523295999997</v>
      </c>
      <c r="C11" s="74">
        <v>7.3973101799999998</v>
      </c>
      <c r="D11" s="74">
        <v>0.91881753629968188</v>
      </c>
      <c r="E11" s="75">
        <f t="shared" si="0"/>
        <v>404.29842673690138</v>
      </c>
    </row>
    <row r="12" spans="1:5" x14ac:dyDescent="0.25">
      <c r="A12" s="37" t="s">
        <v>59</v>
      </c>
      <c r="B12" s="74">
        <v>0</v>
      </c>
      <c r="C12" s="74">
        <v>7.3973101799999998</v>
      </c>
      <c r="D12" s="74">
        <v>0</v>
      </c>
      <c r="E12" s="75">
        <f t="shared" si="0"/>
        <v>155.34351377999999</v>
      </c>
    </row>
    <row r="13" spans="1:5" ht="24" x14ac:dyDescent="0.25">
      <c r="A13" s="59" t="s">
        <v>60</v>
      </c>
      <c r="B13" s="74"/>
      <c r="C13" s="74">
        <v>6.5186139999999995</v>
      </c>
      <c r="D13" s="74"/>
      <c r="E13" s="75">
        <f t="shared" si="0"/>
        <v>136.890894</v>
      </c>
    </row>
    <row r="14" spans="1:5" ht="24" x14ac:dyDescent="0.25">
      <c r="A14" s="59" t="s">
        <v>61</v>
      </c>
      <c r="B14" s="74"/>
      <c r="C14" s="74">
        <v>0.87869617999999994</v>
      </c>
      <c r="D14" s="74">
        <v>0</v>
      </c>
      <c r="E14" s="75">
        <f t="shared" si="0"/>
        <v>18.452619779999999</v>
      </c>
    </row>
    <row r="15" spans="1:5" x14ac:dyDescent="0.25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5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48" x14ac:dyDescent="0.25">
      <c r="A17" s="37" t="s">
        <v>64</v>
      </c>
      <c r="B17" s="73">
        <v>0</v>
      </c>
      <c r="C17" s="73">
        <v>0</v>
      </c>
      <c r="D17" s="73">
        <v>0.91881753629968188</v>
      </c>
      <c r="E17" s="75">
        <f t="shared" si="0"/>
        <v>284.83343625290138</v>
      </c>
    </row>
    <row r="18" spans="1:5" ht="36" x14ac:dyDescent="0.25">
      <c r="A18" s="59" t="s">
        <v>65</v>
      </c>
      <c r="B18" s="73"/>
      <c r="C18" s="73"/>
      <c r="D18" s="73">
        <v>0.91881753629968188</v>
      </c>
      <c r="E18" s="75">
        <f t="shared" si="0"/>
        <v>284.83343625290138</v>
      </c>
    </row>
    <row r="19" spans="1:5" x14ac:dyDescent="0.25">
      <c r="A19" s="59" t="s">
        <v>66</v>
      </c>
      <c r="B19" s="73">
        <v>-4.2922315626666636</v>
      </c>
      <c r="C19" s="73">
        <v>0</v>
      </c>
      <c r="D19" s="73">
        <v>0</v>
      </c>
      <c r="E19" s="75">
        <f t="shared" si="0"/>
        <v>-4.2922315626666636</v>
      </c>
    </row>
    <row r="20" spans="1:5" ht="24" x14ac:dyDescent="0.25">
      <c r="A20" s="37" t="s">
        <v>67</v>
      </c>
      <c r="B20" s="76">
        <v>-4.2922315626666636</v>
      </c>
      <c r="C20" s="74"/>
      <c r="D20" s="74"/>
      <c r="E20" s="49">
        <f t="shared" si="0"/>
        <v>-4.2922315626666636</v>
      </c>
    </row>
    <row r="21" spans="1:5" x14ac:dyDescent="0.25">
      <c r="A21" s="59" t="s">
        <v>19</v>
      </c>
      <c r="B21" s="76">
        <v>0</v>
      </c>
      <c r="C21" s="73">
        <v>28.61898737022695</v>
      </c>
      <c r="D21" s="73">
        <v>0.57378726020000004</v>
      </c>
      <c r="E21" s="49">
        <f t="shared" si="0"/>
        <v>778.87278543676598</v>
      </c>
    </row>
    <row r="22" spans="1:5" ht="24" x14ac:dyDescent="0.25">
      <c r="A22" s="37" t="s">
        <v>68</v>
      </c>
      <c r="B22" s="74">
        <v>0</v>
      </c>
      <c r="C22" s="74">
        <v>12.066812134410617</v>
      </c>
      <c r="D22" s="74">
        <v>0</v>
      </c>
      <c r="E22" s="75">
        <f t="shared" si="0"/>
        <v>253.40305482262295</v>
      </c>
    </row>
    <row r="23" spans="1:5" ht="36" x14ac:dyDescent="0.25">
      <c r="A23" s="59" t="s">
        <v>70</v>
      </c>
      <c r="B23" s="74">
        <v>0</v>
      </c>
      <c r="C23" s="74">
        <v>16.552175235816332</v>
      </c>
      <c r="D23" s="74">
        <v>0.57378726020000004</v>
      </c>
      <c r="E23" s="75">
        <f t="shared" si="0"/>
        <v>525.46973061414292</v>
      </c>
    </row>
    <row r="24" spans="1:5" ht="14.25" customHeight="1" x14ac:dyDescent="0.25">
      <c r="A24" s="101" t="s">
        <v>82</v>
      </c>
      <c r="B24" s="101"/>
      <c r="C24" s="101"/>
      <c r="D24" s="101"/>
      <c r="E24" s="101"/>
    </row>
    <row r="25" spans="1:5" ht="68.25" customHeight="1" x14ac:dyDescent="0.25">
      <c r="A25" s="99" t="s">
        <v>89</v>
      </c>
      <c r="B25" s="99"/>
      <c r="C25" s="99"/>
      <c r="D25" s="99"/>
      <c r="E25" s="99"/>
    </row>
    <row r="26" spans="1:5" x14ac:dyDescent="0.25">
      <c r="A26" s="99" t="s">
        <v>22</v>
      </c>
      <c r="B26" s="99"/>
      <c r="C26" s="99"/>
      <c r="D26" s="99"/>
      <c r="E26" s="99"/>
    </row>
    <row r="27" spans="1:5" x14ac:dyDescent="0.25">
      <c r="A27" s="96" t="s">
        <v>83</v>
      </c>
      <c r="B27" s="96"/>
      <c r="C27" s="96"/>
      <c r="D27" s="96"/>
      <c r="E27" s="96"/>
    </row>
    <row r="28" spans="1:5" x14ac:dyDescent="0.25">
      <c r="A28" s="96" t="s">
        <v>84</v>
      </c>
      <c r="B28" s="96"/>
      <c r="C28" s="96"/>
      <c r="D28" s="96"/>
      <c r="E28" s="96"/>
    </row>
    <row r="29" spans="1:5" x14ac:dyDescent="0.25">
      <c r="A29" s="96" t="s">
        <v>85</v>
      </c>
      <c r="B29" s="96"/>
      <c r="C29" s="96"/>
      <c r="D29" s="96"/>
      <c r="E29" s="96"/>
    </row>
    <row r="30" spans="1:5" x14ac:dyDescent="0.25">
      <c r="A30" s="96" t="s">
        <v>23</v>
      </c>
      <c r="B30" s="96"/>
      <c r="C30" s="96"/>
      <c r="D30" s="96"/>
      <c r="E30" s="96"/>
    </row>
    <row r="31" spans="1:5" x14ac:dyDescent="0.25">
      <c r="A31" s="96" t="s">
        <v>24</v>
      </c>
      <c r="B31" s="96"/>
      <c r="C31" s="96"/>
      <c r="D31" s="96"/>
      <c r="E31" s="96"/>
    </row>
    <row r="32" spans="1:5" x14ac:dyDescent="0.25">
      <c r="A32" s="96" t="s">
        <v>30</v>
      </c>
      <c r="B32" s="96"/>
      <c r="C32" s="96"/>
      <c r="D32" s="96"/>
      <c r="E32" s="96"/>
    </row>
    <row r="33" spans="1:5" x14ac:dyDescent="0.25">
      <c r="A33" s="97" t="s">
        <v>86</v>
      </c>
      <c r="B33" s="97"/>
      <c r="C33" s="97"/>
      <c r="D33" s="97"/>
      <c r="E33" s="97"/>
    </row>
  </sheetData>
  <mergeCells count="12">
    <mergeCell ref="A26:E26"/>
    <mergeCell ref="A27:E27"/>
    <mergeCell ref="B2:C2"/>
    <mergeCell ref="A1:E1"/>
    <mergeCell ref="A24:E24"/>
    <mergeCell ref="A25:E25"/>
    <mergeCell ref="A33:E33"/>
    <mergeCell ref="A28:E28"/>
    <mergeCell ref="A29:E29"/>
    <mergeCell ref="A30:E30"/>
    <mergeCell ref="A31:E31"/>
    <mergeCell ref="A32:E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0" workbookViewId="0">
      <selection activeCell="A26" sqref="A26:E26"/>
    </sheetView>
  </sheetViews>
  <sheetFormatPr defaultColWidth="9" defaultRowHeight="15" x14ac:dyDescent="0.25"/>
  <cols>
    <col min="1" max="1" width="28" style="80" customWidth="1"/>
    <col min="2" max="4" width="9" style="80"/>
    <col min="5" max="5" width="16.5703125" style="80" customWidth="1"/>
    <col min="6" max="16384" width="9" style="80"/>
  </cols>
  <sheetData>
    <row r="1" spans="1:5" x14ac:dyDescent="0.25">
      <c r="A1" s="100" t="s">
        <v>79</v>
      </c>
      <c r="B1" s="100"/>
      <c r="C1" s="100"/>
      <c r="D1" s="100"/>
      <c r="E1" s="100"/>
    </row>
    <row r="2" spans="1:5" ht="14.25" customHeight="1" x14ac:dyDescent="0.25">
      <c r="A2" s="81" t="s">
        <v>48</v>
      </c>
      <c r="B2" s="105" t="s">
        <v>49</v>
      </c>
      <c r="C2" s="105"/>
      <c r="D2" s="82"/>
      <c r="E2" s="82"/>
    </row>
    <row r="3" spans="1:5" ht="24" x14ac:dyDescent="0.25">
      <c r="A3" s="7" t="s">
        <v>0</v>
      </c>
      <c r="B3" s="7" t="s">
        <v>50</v>
      </c>
      <c r="C3" s="7" t="s">
        <v>51</v>
      </c>
      <c r="D3" s="7" t="s">
        <v>52</v>
      </c>
      <c r="E3" s="36" t="s">
        <v>53</v>
      </c>
    </row>
    <row r="4" spans="1:5" ht="24" x14ac:dyDescent="0.25">
      <c r="A4" s="37" t="s">
        <v>1</v>
      </c>
      <c r="B4" s="72">
        <v>2059.3140434266666</v>
      </c>
      <c r="C4" s="74">
        <v>37.948178407289106</v>
      </c>
      <c r="D4" s="74">
        <v>1.6020059607287678</v>
      </c>
      <c r="E4" s="65">
        <f>B4+21*C4+310*D4</f>
        <v>3352.8476378056557</v>
      </c>
    </row>
    <row r="5" spans="1:5" x14ac:dyDescent="0.25">
      <c r="A5" s="37" t="s">
        <v>2</v>
      </c>
      <c r="B5" s="72">
        <v>2090.2833653999996</v>
      </c>
      <c r="C5" s="74">
        <v>1.9987840279999995</v>
      </c>
      <c r="D5" s="74">
        <v>7.9572177000000008E-2</v>
      </c>
      <c r="E5" s="65">
        <f t="shared" ref="E5:E24" si="0">B5+21*C5+310*D5</f>
        <v>2156.9252048579997</v>
      </c>
    </row>
    <row r="6" spans="1:5" ht="24" x14ac:dyDescent="0.25">
      <c r="A6" s="37" t="s">
        <v>54</v>
      </c>
      <c r="B6" s="72">
        <v>2090.2833654000001</v>
      </c>
      <c r="C6" s="74">
        <v>1.9987840280000002</v>
      </c>
      <c r="D6" s="74">
        <v>7.9572176999999994E-2</v>
      </c>
      <c r="E6" s="65">
        <f t="shared" si="0"/>
        <v>2156.9252048580001</v>
      </c>
    </row>
    <row r="7" spans="1:5" x14ac:dyDescent="0.25">
      <c r="A7" s="59" t="s">
        <v>55</v>
      </c>
      <c r="B7" s="74">
        <v>307.32901199999998</v>
      </c>
      <c r="C7" s="74">
        <v>3.5892599999999997E-2</v>
      </c>
      <c r="D7" s="74">
        <v>5.6185200000000001E-3</v>
      </c>
      <c r="E7" s="66">
        <f t="shared" si="0"/>
        <v>309.82449779999996</v>
      </c>
    </row>
    <row r="8" spans="1:5" ht="24" x14ac:dyDescent="0.25">
      <c r="A8" s="59" t="s">
        <v>56</v>
      </c>
      <c r="B8" s="74">
        <v>64.968412499999999</v>
      </c>
      <c r="C8" s="74">
        <v>2.0923650000000005E-3</v>
      </c>
      <c r="D8" s="74">
        <v>3.7957649999999997E-4</v>
      </c>
      <c r="E8" s="75">
        <f t="shared" si="0"/>
        <v>65.130020879999989</v>
      </c>
    </row>
    <row r="9" spans="1:5" x14ac:dyDescent="0.25">
      <c r="A9" s="59" t="s">
        <v>57</v>
      </c>
      <c r="B9" s="72">
        <v>1000.23615</v>
      </c>
      <c r="C9" s="74">
        <v>0.20050818300000001</v>
      </c>
      <c r="D9" s="74">
        <v>5.0390385000000003E-2</v>
      </c>
      <c r="E9" s="65">
        <f t="shared" si="0"/>
        <v>1020.0678411929999</v>
      </c>
    </row>
    <row r="10" spans="1:5" x14ac:dyDescent="0.25">
      <c r="A10" s="59" t="s">
        <v>58</v>
      </c>
      <c r="B10" s="74">
        <v>717.74979090000011</v>
      </c>
      <c r="C10" s="74">
        <v>1.7602908799999999</v>
      </c>
      <c r="D10" s="74">
        <v>2.3183695499999993E-2</v>
      </c>
      <c r="E10" s="66">
        <f t="shared" si="0"/>
        <v>761.90284498500012</v>
      </c>
    </row>
    <row r="11" spans="1:5" ht="24" x14ac:dyDescent="0.25">
      <c r="A11" s="59" t="s">
        <v>10</v>
      </c>
      <c r="B11" s="74">
        <v>-35.661735413333339</v>
      </c>
      <c r="C11" s="74">
        <v>8.0498200499999992</v>
      </c>
      <c r="D11" s="74">
        <v>0.95299375632876782</v>
      </c>
      <c r="E11" s="75">
        <f t="shared" si="0"/>
        <v>428.81255009858467</v>
      </c>
    </row>
    <row r="12" spans="1:5" x14ac:dyDescent="0.25">
      <c r="A12" s="37" t="s">
        <v>59</v>
      </c>
      <c r="B12" s="74">
        <v>0</v>
      </c>
      <c r="C12" s="74">
        <v>8.0498200499999992</v>
      </c>
      <c r="D12" s="74">
        <v>0</v>
      </c>
      <c r="E12" s="75">
        <f t="shared" si="0"/>
        <v>169.04622104999999</v>
      </c>
    </row>
    <row r="13" spans="1:5" x14ac:dyDescent="0.25">
      <c r="A13" s="59" t="s">
        <v>60</v>
      </c>
      <c r="B13" s="74"/>
      <c r="C13" s="74">
        <v>7.1354869999999995</v>
      </c>
      <c r="D13" s="74"/>
      <c r="E13" s="75">
        <f t="shared" si="0"/>
        <v>149.84522699999999</v>
      </c>
    </row>
    <row r="14" spans="1:5" x14ac:dyDescent="0.25">
      <c r="A14" s="59" t="s">
        <v>61</v>
      </c>
      <c r="B14" s="74"/>
      <c r="C14" s="74">
        <v>0.91433304999999998</v>
      </c>
      <c r="D14" s="74">
        <v>0</v>
      </c>
      <c r="E14" s="75">
        <f t="shared" si="0"/>
        <v>19.200994049999998</v>
      </c>
    </row>
    <row r="15" spans="1:5" x14ac:dyDescent="0.25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5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36" x14ac:dyDescent="0.25">
      <c r="A17" s="37" t="s">
        <v>64</v>
      </c>
      <c r="B17" s="73">
        <v>0</v>
      </c>
      <c r="C17" s="73">
        <v>0</v>
      </c>
      <c r="D17" s="73">
        <v>0.95299375632876782</v>
      </c>
      <c r="E17" s="75">
        <f t="shared" si="0"/>
        <v>295.42806446191804</v>
      </c>
    </row>
    <row r="18" spans="1:5" ht="24" x14ac:dyDescent="0.25">
      <c r="A18" s="59" t="s">
        <v>65</v>
      </c>
      <c r="B18" s="73"/>
      <c r="C18" s="73"/>
      <c r="D18" s="73">
        <v>0.95299375632876782</v>
      </c>
      <c r="E18" s="75">
        <f t="shared" si="0"/>
        <v>295.42806446191804</v>
      </c>
    </row>
    <row r="19" spans="1:5" x14ac:dyDescent="0.25">
      <c r="A19" s="59" t="s">
        <v>66</v>
      </c>
      <c r="B19" s="73">
        <v>-4.0754436800000073</v>
      </c>
      <c r="C19" s="73">
        <v>0</v>
      </c>
      <c r="D19" s="73">
        <v>0</v>
      </c>
      <c r="E19" s="75">
        <f t="shared" si="0"/>
        <v>-4.0754436800000073</v>
      </c>
    </row>
    <row r="20" spans="1:5" ht="24" x14ac:dyDescent="0.25">
      <c r="A20" s="37" t="s">
        <v>67</v>
      </c>
      <c r="B20" s="76">
        <v>-4.0754436800000073</v>
      </c>
      <c r="C20" s="74"/>
      <c r="D20" s="74"/>
      <c r="E20" s="49">
        <f t="shared" si="0"/>
        <v>-4.0754436800000073</v>
      </c>
    </row>
    <row r="21" spans="1:5" x14ac:dyDescent="0.25">
      <c r="A21" s="59" t="s">
        <v>19</v>
      </c>
      <c r="B21" s="76">
        <v>4.6924134400000002</v>
      </c>
      <c r="C21" s="73">
        <v>27.899574329289109</v>
      </c>
      <c r="D21" s="73">
        <v>0.56944002739999988</v>
      </c>
      <c r="E21" s="49">
        <f t="shared" si="0"/>
        <v>767.10988284907125</v>
      </c>
    </row>
    <row r="22" spans="1:5" x14ac:dyDescent="0.25">
      <c r="A22" s="37" t="s">
        <v>68</v>
      </c>
      <c r="B22" s="74">
        <v>0</v>
      </c>
      <c r="C22" s="74">
        <v>11.130649656772682</v>
      </c>
      <c r="D22" s="74">
        <v>0</v>
      </c>
      <c r="E22" s="75">
        <f t="shared" si="0"/>
        <v>233.74364279222632</v>
      </c>
    </row>
    <row r="23" spans="1:5" ht="24" x14ac:dyDescent="0.25">
      <c r="A23" s="59" t="s">
        <v>69</v>
      </c>
      <c r="B23" s="74">
        <v>4.6924134400000002</v>
      </c>
      <c r="C23" s="74">
        <v>0.67599999999999993</v>
      </c>
      <c r="D23" s="74">
        <v>1.2168E-2</v>
      </c>
      <c r="E23" s="75">
        <f t="shared" si="0"/>
        <v>22.660493439999996</v>
      </c>
    </row>
    <row r="24" spans="1:5" ht="24" x14ac:dyDescent="0.25">
      <c r="A24" s="59" t="s">
        <v>70</v>
      </c>
      <c r="B24" s="74">
        <v>0</v>
      </c>
      <c r="C24" s="74">
        <v>16.092924672516428</v>
      </c>
      <c r="D24" s="74">
        <v>0.55727202739999993</v>
      </c>
      <c r="E24" s="75">
        <f t="shared" si="0"/>
        <v>510.70574661684498</v>
      </c>
    </row>
    <row r="25" spans="1:5" x14ac:dyDescent="0.25">
      <c r="A25" s="101" t="s">
        <v>82</v>
      </c>
      <c r="B25" s="101"/>
      <c r="C25" s="101"/>
      <c r="D25" s="101"/>
      <c r="E25" s="101"/>
    </row>
    <row r="26" spans="1:5" ht="57" customHeight="1" x14ac:dyDescent="0.25">
      <c r="A26" s="96" t="s">
        <v>89</v>
      </c>
      <c r="B26" s="96"/>
      <c r="C26" s="96"/>
      <c r="D26" s="96"/>
      <c r="E26" s="96"/>
    </row>
    <row r="27" spans="1:5" x14ac:dyDescent="0.25">
      <c r="A27" s="99" t="s">
        <v>22</v>
      </c>
      <c r="B27" s="99"/>
      <c r="C27" s="99"/>
      <c r="D27" s="99"/>
      <c r="E27" s="99"/>
    </row>
    <row r="28" spans="1:5" x14ac:dyDescent="0.25">
      <c r="A28" s="96" t="s">
        <v>83</v>
      </c>
      <c r="B28" s="96"/>
      <c r="C28" s="96"/>
      <c r="D28" s="96"/>
      <c r="E28" s="96"/>
    </row>
    <row r="29" spans="1:5" x14ac:dyDescent="0.25">
      <c r="A29" s="96" t="s">
        <v>84</v>
      </c>
      <c r="B29" s="96"/>
      <c r="C29" s="96"/>
      <c r="D29" s="96"/>
      <c r="E29" s="96"/>
    </row>
    <row r="30" spans="1:5" x14ac:dyDescent="0.25">
      <c r="A30" s="96" t="s">
        <v>85</v>
      </c>
      <c r="B30" s="96"/>
      <c r="C30" s="96"/>
      <c r="D30" s="96"/>
      <c r="E30" s="96"/>
    </row>
    <row r="31" spans="1:5" x14ac:dyDescent="0.25">
      <c r="A31" s="96" t="s">
        <v>23</v>
      </c>
      <c r="B31" s="96"/>
      <c r="C31" s="96"/>
      <c r="D31" s="96"/>
      <c r="E31" s="96"/>
    </row>
    <row r="32" spans="1:5" x14ac:dyDescent="0.25">
      <c r="A32" s="96" t="s">
        <v>24</v>
      </c>
      <c r="B32" s="96"/>
      <c r="C32" s="96"/>
      <c r="D32" s="96"/>
      <c r="E32" s="96"/>
    </row>
    <row r="33" spans="1:5" x14ac:dyDescent="0.25">
      <c r="A33" s="96" t="s">
        <v>30</v>
      </c>
      <c r="B33" s="96"/>
      <c r="C33" s="96"/>
      <c r="D33" s="96"/>
      <c r="E33" s="96"/>
    </row>
    <row r="34" spans="1:5" x14ac:dyDescent="0.25">
      <c r="A34" s="97" t="s">
        <v>86</v>
      </c>
      <c r="B34" s="97"/>
      <c r="C34" s="97"/>
      <c r="D34" s="97"/>
      <c r="E34" s="97"/>
    </row>
  </sheetData>
  <mergeCells count="12">
    <mergeCell ref="A27:E27"/>
    <mergeCell ref="A28:E28"/>
    <mergeCell ref="B2:C2"/>
    <mergeCell ref="A1:E1"/>
    <mergeCell ref="A25:E25"/>
    <mergeCell ref="A26:E26"/>
    <mergeCell ref="A34:E34"/>
    <mergeCell ref="A29:E29"/>
    <mergeCell ref="A30:E30"/>
    <mergeCell ref="A31:E31"/>
    <mergeCell ref="A32:E32"/>
    <mergeCell ref="A33:E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Emissions_2020_01</vt:lpstr>
      <vt:lpstr>Emissions_2019_01</vt:lpstr>
      <vt:lpstr>Emissions_2018_01</vt:lpstr>
      <vt:lpstr>Emissions_2017_01</vt:lpstr>
      <vt:lpstr>Emissions_2016_01</vt:lpstr>
      <vt:lpstr>Emissions_2015_01</vt:lpstr>
      <vt:lpstr>Emissions_2014_01</vt:lpstr>
      <vt:lpstr>Emissions_2013_01</vt:lpstr>
      <vt:lpstr>Emissions_2012_01</vt:lpstr>
      <vt:lpstr>Emissions_2011_01</vt:lpstr>
      <vt:lpstr>Emissions_2008_01</vt:lpstr>
      <vt:lpstr>Emissions_2007_01</vt:lpstr>
      <vt:lpstr>Emissions_2006_01</vt:lpstr>
      <vt:lpstr>Emissions_2009_01</vt:lpstr>
      <vt:lpstr>Emissions_2010_01</vt:lpstr>
      <vt:lpstr>Emissions_2020_01!Print_Area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zahran</dc:creator>
  <cp:lastModifiedBy>Aisar Tumeh</cp:lastModifiedBy>
  <cp:lastPrinted>2022-09-12T09:27:56Z</cp:lastPrinted>
  <dcterms:created xsi:type="dcterms:W3CDTF">2018-10-18T08:05:41Z</dcterms:created>
  <dcterms:modified xsi:type="dcterms:W3CDTF">2022-09-25T07:50:30Z</dcterms:modified>
</cp:coreProperties>
</file>