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husein\Desktop\"/>
    </mc:Choice>
  </mc:AlternateContent>
  <bookViews>
    <workbookView xWindow="10665" yWindow="-15" windowWidth="11460" windowHeight="10110" tabRatio="855"/>
  </bookViews>
  <sheets>
    <sheet name="Output Pal" sheetId="53" r:id="rId1"/>
    <sheet name="IntCon Pal" sheetId="52" r:id="rId2"/>
    <sheet name="GDP Pal (Production) " sheetId="46" r:id="rId3"/>
    <sheet name="Output WB" sheetId="58" r:id="rId4"/>
    <sheet name="IntCon WB" sheetId="56" r:id="rId5"/>
    <sheet name="GDP WB (Production) " sheetId="45" r:id="rId6"/>
    <sheet name="Output G " sheetId="54" r:id="rId7"/>
    <sheet name="IntCon G" sheetId="55" r:id="rId8"/>
    <sheet name="GDP G (Production)" sheetId="44" r:id="rId9"/>
    <sheet name="GDP Palestine (Expenditure)" sheetId="47" r:id="rId10"/>
    <sheet name="GDP West Bank (Expenditure)" sheetId="48" r:id="rId11"/>
    <sheet name="GDP Gaza (Expenditure)" sheetId="49" r:id="rId12"/>
    <sheet name="GDP GNI GNDI" sheetId="59" r:id="rId13"/>
    <sheet name="Per Capita " sheetId="60" r:id="rId14"/>
  </sheets>
  <externalReferences>
    <externalReference r:id="rId15"/>
  </externalReferences>
  <definedNames>
    <definedName name="Query1" localSheetId="8">#REF!</definedName>
    <definedName name="Query1" localSheetId="11">#REF!</definedName>
    <definedName name="Query1" localSheetId="2">#REF!</definedName>
    <definedName name="Query1" localSheetId="9">#REF!</definedName>
    <definedName name="Query1" localSheetId="5">#REF!</definedName>
    <definedName name="Query1" localSheetId="10">#REF!</definedName>
    <definedName name="Query1" localSheetId="7">#REF!</definedName>
    <definedName name="Query1" localSheetId="1">#REF!</definedName>
    <definedName name="Query1" localSheetId="4">#REF!</definedName>
    <definedName name="Query1" localSheetId="6">#REF!</definedName>
    <definedName name="Query1" localSheetId="0">#REF!</definedName>
    <definedName name="Query1" localSheetId="3">#REF!</definedName>
    <definedName name="rrrrr" localSheetId="8">#REF!</definedName>
    <definedName name="rrrrr" localSheetId="11">#REF!</definedName>
    <definedName name="rrrrr" localSheetId="2">#REF!</definedName>
    <definedName name="rrrrr" localSheetId="9">#REF!</definedName>
    <definedName name="rrrrr" localSheetId="5">#REF!</definedName>
    <definedName name="rrrrr" localSheetId="10">#REF!</definedName>
    <definedName name="rrrrr" localSheetId="7">#REF!</definedName>
    <definedName name="rrrrr" localSheetId="1">#REF!</definedName>
    <definedName name="rrrrr" localSheetId="4">#REF!</definedName>
    <definedName name="rrrrr" localSheetId="6">#REF!</definedName>
    <definedName name="rrrrr" localSheetId="0">#REF!</definedName>
    <definedName name="rrrrr" localSheetId="3">#REF!</definedName>
    <definedName name="RWBP.1PubOwn." localSheetId="8">[1]P.1Rwb!#REF!</definedName>
    <definedName name="RWBP.1PubOwn." localSheetId="11">[1]P.1Rwb!#REF!</definedName>
    <definedName name="RWBP.1PubOwn." localSheetId="2">[1]P.1Rwb!#REF!</definedName>
    <definedName name="RWBP.1PubOwn." localSheetId="9">[1]P.1Rwb!#REF!</definedName>
    <definedName name="RWBP.1PubOwn." localSheetId="5">[1]P.1Rwb!#REF!</definedName>
    <definedName name="RWBP.1PubOwn." localSheetId="10">[1]P.1Rwb!#REF!</definedName>
    <definedName name="RWBP.1PubOwn." localSheetId="7">[1]P.1Rwb!#REF!</definedName>
    <definedName name="RWBP.1PubOwn." localSheetId="1">[1]P.1Rwb!#REF!</definedName>
    <definedName name="RWBP.1PubOwn." localSheetId="4">[1]P.1Rwb!#REF!</definedName>
    <definedName name="RWBP.1PubOwn." localSheetId="6">[1]P.1Rwb!#REF!</definedName>
    <definedName name="RWBP.1PubOwn." localSheetId="0">[1]P.1Rwb!#REF!</definedName>
    <definedName name="RWBP.1PubOwn." localSheetId="3">[1]P.1Rwb!#REF!</definedName>
    <definedName name="RWBP.2PubOwn" localSheetId="8">[1]P.2Rwb!#REF!</definedName>
    <definedName name="RWBP.2PubOwn" localSheetId="11">[1]P.2Rwb!#REF!</definedName>
    <definedName name="RWBP.2PubOwn" localSheetId="2">[1]P.2Rwb!#REF!</definedName>
    <definedName name="RWBP.2PubOwn" localSheetId="9">[1]P.2Rwb!#REF!</definedName>
    <definedName name="RWBP.2PubOwn" localSheetId="5">[1]P.2Rwb!#REF!</definedName>
    <definedName name="RWBP.2PubOwn" localSheetId="10">[1]P.2Rwb!#REF!</definedName>
    <definedName name="RWBP.2PubOwn" localSheetId="7">[1]P.2Rwb!#REF!</definedName>
    <definedName name="RWBP.2PubOwn" localSheetId="1">[1]P.2Rwb!#REF!</definedName>
    <definedName name="RWBP.2PubOwn" localSheetId="4">[1]P.2Rwb!#REF!</definedName>
    <definedName name="RWBP.2PubOwn" localSheetId="6">[1]P.2Rwb!#REF!</definedName>
    <definedName name="RWBP.2PubOwn" localSheetId="0">[1]P.2Rwb!#REF!</definedName>
    <definedName name="RWBP.2PubOwn" localSheetId="3">[1]P.2Rwb!#REF!</definedName>
    <definedName name="s" localSheetId="8">#REF!</definedName>
    <definedName name="s" localSheetId="11">#REF!</definedName>
    <definedName name="s" localSheetId="2">#REF!</definedName>
    <definedName name="s" localSheetId="9">#REF!</definedName>
    <definedName name="s" localSheetId="5">#REF!</definedName>
    <definedName name="s" localSheetId="10">#REF!</definedName>
    <definedName name="s" localSheetId="7">#REF!</definedName>
    <definedName name="s" localSheetId="1">#REF!</definedName>
    <definedName name="s" localSheetId="4">#REF!</definedName>
    <definedName name="s" localSheetId="6">#REF!</definedName>
    <definedName name="s" localSheetId="0">#REF!</definedName>
    <definedName name="s" localSheetId="3">#REF!</definedName>
  </definedNames>
  <calcPr calcId="162913"/>
</workbook>
</file>

<file path=xl/calcChain.xml><?xml version="1.0" encoding="utf-8"?>
<calcChain xmlns="http://schemas.openxmlformats.org/spreadsheetml/2006/main">
  <c r="Z32" i="54" l="1"/>
  <c r="Y20" i="54"/>
  <c r="Y18" i="54" s="1"/>
  <c r="Y32" i="54" s="1"/>
  <c r="Z32" i="55"/>
  <c r="Y32" i="55"/>
  <c r="Y18" i="55"/>
  <c r="Z32" i="52"/>
  <c r="Y20" i="52"/>
  <c r="Y18" i="52" s="1"/>
  <c r="Y32" i="52" s="1"/>
  <c r="Z32" i="53"/>
  <c r="Z32" i="58"/>
  <c r="Y18" i="56"/>
  <c r="Y32" i="56" s="1"/>
  <c r="Y20" i="58"/>
  <c r="Y20" i="53" l="1"/>
  <c r="Y18" i="53" s="1"/>
  <c r="Y32" i="53" s="1"/>
  <c r="Y18" i="58"/>
  <c r="Y32" i="58" s="1"/>
  <c r="AB32" i="54"/>
  <c r="AB31" i="54"/>
  <c r="AB30" i="54"/>
  <c r="AB29" i="54"/>
  <c r="AB28" i="54"/>
  <c r="AB27" i="54"/>
  <c r="AB26" i="54"/>
  <c r="AB25" i="54"/>
  <c r="AB24" i="54"/>
  <c r="AB23" i="54"/>
  <c r="AB22" i="54"/>
  <c r="AB21" i="54"/>
  <c r="AB20" i="54"/>
  <c r="AB19" i="54"/>
  <c r="AB18" i="54"/>
  <c r="AB17" i="54"/>
  <c r="AB16" i="54"/>
  <c r="AB15" i="54"/>
  <c r="AB14" i="54"/>
  <c r="AB13" i="54"/>
  <c r="AB12" i="54"/>
  <c r="AB11" i="54"/>
  <c r="AB10" i="54"/>
  <c r="AB9" i="54"/>
  <c r="AB8" i="54"/>
  <c r="AB7" i="54"/>
</calcChain>
</file>

<file path=xl/sharedStrings.xml><?xml version="1.0" encoding="utf-8"?>
<sst xmlns="http://schemas.openxmlformats.org/spreadsheetml/2006/main" count="996" uniqueCount="229">
  <si>
    <t>Economic Activity</t>
  </si>
  <si>
    <t>النشاط  الاقتصادي</t>
  </si>
  <si>
    <t>التعدين، الصناعة التحويلية والمياه والكهرباء</t>
  </si>
  <si>
    <t>التعدين واستغلال المحاجر</t>
  </si>
  <si>
    <t>Manufacturing</t>
  </si>
  <si>
    <t>Construction</t>
  </si>
  <si>
    <t>الإنشاءات</t>
  </si>
  <si>
    <t>Services</t>
  </si>
  <si>
    <t>الخدمات</t>
  </si>
  <si>
    <t>Education</t>
  </si>
  <si>
    <t>التعليم</t>
  </si>
  <si>
    <t>الصحة والعمل الاجتماعي</t>
  </si>
  <si>
    <t>الإدارة العامة والدفاع</t>
  </si>
  <si>
    <t>الخدمات المنزلية</t>
  </si>
  <si>
    <t>FISIM</t>
  </si>
  <si>
    <t>خدمات الوساطة المالية المقاسة بصورة غير مباشرة</t>
  </si>
  <si>
    <t>Customs Duties</t>
  </si>
  <si>
    <t>الرسوم الجمركية</t>
  </si>
  <si>
    <t>VAT on Imports, net</t>
  </si>
  <si>
    <t>صافي ضريبة القيمة المضافة على الواردات</t>
  </si>
  <si>
    <t>Gross Domestic Product</t>
  </si>
  <si>
    <t>الناتج المحلي الإجمالي</t>
  </si>
  <si>
    <t xml:space="preserve">القيمة بالمليون دولار أمريكي                                                                                                                                                                                                                        </t>
  </si>
  <si>
    <t>الزراعة والحراجة وصيد الأسماك</t>
  </si>
  <si>
    <t>الصناعات التحويلية</t>
  </si>
  <si>
    <t xml:space="preserve">النقل والتخزين </t>
  </si>
  <si>
    <t>المعلومات والاتصالات</t>
  </si>
  <si>
    <t>الفنون والترفيه والتسلية</t>
  </si>
  <si>
    <t>Water supply, sewerage, waste management and remediation activities</t>
  </si>
  <si>
    <t>Financial and insurance activities</t>
  </si>
  <si>
    <t>Information and communication</t>
  </si>
  <si>
    <t>Accommodation and food service activities</t>
  </si>
  <si>
    <t>Real estate activities</t>
  </si>
  <si>
    <t>Professional, scientific and technical activities</t>
  </si>
  <si>
    <t>Administrative and support service activities</t>
  </si>
  <si>
    <t>Human health and social work activities</t>
  </si>
  <si>
    <t>Arts, entertainment and recreation</t>
  </si>
  <si>
    <t>Other service activities</t>
  </si>
  <si>
    <t>الاستخدام النهائي</t>
  </si>
  <si>
    <t>Final Use</t>
  </si>
  <si>
    <t>الإنفاق الاستهلاكي النهائي</t>
  </si>
  <si>
    <t>الإنفاق الاستهلاكي النهائي للأسر المعيشية</t>
  </si>
  <si>
    <t>الإنفاق الاستهلاكي النهائي الحكومي</t>
  </si>
  <si>
    <t>الإنفاق الاستهلاكي النهائي للمؤسسات غير الهادفة للربح وتخدم الأسر المعيشية</t>
  </si>
  <si>
    <t>التكوين الرأسمالي الإجمالي</t>
  </si>
  <si>
    <t>التكوين الرأسمالي الثابت الإجمالي</t>
  </si>
  <si>
    <t>التغير في المخزون</t>
  </si>
  <si>
    <t>صافي الممتلكات القيمة</t>
  </si>
  <si>
    <t>صافي الصادرات من السلع والخدمات</t>
  </si>
  <si>
    <t>الصادرات</t>
  </si>
  <si>
    <t>الواردات</t>
  </si>
  <si>
    <t>Gross Capital Formation</t>
  </si>
  <si>
    <t xml:space="preserve"> - Buildings</t>
  </si>
  <si>
    <t xml:space="preserve"> - Non-buildings</t>
  </si>
  <si>
    <t>Acquisitions of Valuables, net</t>
  </si>
  <si>
    <t>Net Exports of Goods and Services</t>
  </si>
  <si>
    <t>Exports</t>
  </si>
  <si>
    <t xml:space="preserve"> - Goods</t>
  </si>
  <si>
    <t xml:space="preserve"> - Services</t>
  </si>
  <si>
    <t>Imports</t>
  </si>
  <si>
    <t>- المباني</t>
  </si>
  <si>
    <t>- غير المباني</t>
  </si>
  <si>
    <t>- السلع</t>
  </si>
  <si>
    <t>- الخدمات</t>
  </si>
  <si>
    <t>إمدادات الكهرباء والغاز والبخار وتكييف الهواء</t>
  </si>
  <si>
    <t>الأنشطة المالية وأنشطة التأمين</t>
  </si>
  <si>
    <t>أنشطة خدمات الاقامة والطعام</t>
  </si>
  <si>
    <t>الأنشطة العقارية والايجارية</t>
  </si>
  <si>
    <t>الأنشطة المهنية والعلمية والتقنية</t>
  </si>
  <si>
    <t>أنشطة الخدمات الادارية والخدمات المساندة</t>
  </si>
  <si>
    <t>أنشطة الخدمات الاخرى</t>
  </si>
  <si>
    <t>إمدادات المياة وأنشطة الصرف الصحي وإدارة النفايات ومعالجتها</t>
  </si>
  <si>
    <t>Electricity, gas, steam and air conditioning supply</t>
  </si>
  <si>
    <t>Public administration and defense</t>
  </si>
  <si>
    <t>Wholesale and retail trade, repair of motor vehicles and motorcycles</t>
  </si>
  <si>
    <t>Agriculture, forestry and fishing</t>
  </si>
  <si>
    <t>Mining, manufacturing, electricity and water</t>
  </si>
  <si>
    <t>Mining and quarrying</t>
  </si>
  <si>
    <t>Households with employed persons</t>
  </si>
  <si>
    <t>Transportation and storage</t>
  </si>
  <si>
    <t>Final consumption</t>
  </si>
  <si>
    <t>Household final consumption</t>
  </si>
  <si>
    <t>Government final consumption</t>
  </si>
  <si>
    <t>Changes in inventories</t>
  </si>
  <si>
    <t>تجارة الجملة والتجزئة واصلاح المركبات والدراجات النارية</t>
  </si>
  <si>
    <t>NPISH final consumption</t>
  </si>
  <si>
    <t xml:space="preserve">Gross fixed capital formation </t>
  </si>
  <si>
    <t>Net errors and omissions</t>
  </si>
  <si>
    <t>صافي السهو والخطأ</t>
  </si>
  <si>
    <t xml:space="preserve">Value in USD Million        </t>
  </si>
  <si>
    <t>Variable</t>
  </si>
  <si>
    <t>المتغير</t>
  </si>
  <si>
    <t xml:space="preserve">Palestine* </t>
  </si>
  <si>
    <t xml:space="preserve"> فلسطين*</t>
  </si>
  <si>
    <t>Gross Domestic Product (GDP)</t>
  </si>
  <si>
    <t xml:space="preserve">الناتج المحلي الاجمالي </t>
  </si>
  <si>
    <t>Net factor Income from abroad</t>
  </si>
  <si>
    <t xml:space="preserve">صافي الدخل من الخارج </t>
  </si>
  <si>
    <t>- Compensation of Employees, net</t>
  </si>
  <si>
    <t xml:space="preserve">   صافي تعويضات العاملين </t>
  </si>
  <si>
    <t>- Property Income, net</t>
  </si>
  <si>
    <t xml:space="preserve">   صافي دخل الملكية</t>
  </si>
  <si>
    <t>Gross National Income (GNI)</t>
  </si>
  <si>
    <t xml:space="preserve">الدخل القومي الاجمالي </t>
  </si>
  <si>
    <t xml:space="preserve">Net Current Transfers from abroad </t>
  </si>
  <si>
    <t xml:space="preserve">صافي التحويلات من الخارج  </t>
  </si>
  <si>
    <t>Gross National Disposable Income (GNDI)</t>
  </si>
  <si>
    <t xml:space="preserve">الدخل المتاح الاجمالي </t>
  </si>
  <si>
    <t>Final Consumption</t>
  </si>
  <si>
    <t>الاستهلاك النهائي</t>
  </si>
  <si>
    <t>Savings</t>
  </si>
  <si>
    <t>الإدخار</t>
  </si>
  <si>
    <t xml:space="preserve">West Bank* </t>
  </si>
  <si>
    <t>الضفة الغربية*</t>
  </si>
  <si>
    <t>Gaza Strip</t>
  </si>
  <si>
    <t>قطاع غزة</t>
  </si>
  <si>
    <t>Value in USD</t>
  </si>
  <si>
    <t>القيمة بالدولار الأمريكي</t>
  </si>
  <si>
    <t>Indicator</t>
  </si>
  <si>
    <t>المؤشر</t>
  </si>
  <si>
    <t xml:space="preserve"> GDP Per Capita</t>
  </si>
  <si>
    <t xml:space="preserve">نصيب الفرد من الناتج المحلي الاجمالي </t>
  </si>
  <si>
    <t>Palestine*</t>
  </si>
  <si>
    <t>فلسطين*</t>
  </si>
  <si>
    <t>West Bank*</t>
  </si>
  <si>
    <t xml:space="preserve"> GNI Per Capita</t>
  </si>
  <si>
    <t xml:space="preserve">نصيب الفرد من الدخل القومي الإجمالي  </t>
  </si>
  <si>
    <t xml:space="preserve">الضفة الغربية* </t>
  </si>
  <si>
    <t xml:space="preserve"> GNDI Per Capita</t>
  </si>
  <si>
    <t xml:space="preserve">نصيب الفرد من الدخل القومي المتاح  الإجمالي  </t>
  </si>
  <si>
    <t>Gross Output</t>
  </si>
  <si>
    <t>اجمالي الانتاج</t>
  </si>
  <si>
    <t>Gross Intermediate Consumption</t>
  </si>
  <si>
    <t>إجمالي الاستهلاك الوسيط</t>
  </si>
  <si>
    <t>* The data excludes those parts of Jerusalem which were annexed by Israel occupation in 1967.</t>
  </si>
  <si>
    <t>* البيانات لا تشمل ذلك الجزء من محافظة القدس والذي ضمه الاحتلال الاسرائيلي إليه عنوة بعيد احتلاله للضفة الغربية عام 1967.</t>
  </si>
  <si>
    <r>
      <rPr>
        <b/>
        <sz val="9"/>
        <color theme="1"/>
        <rFont val="Calibri"/>
        <family val="2"/>
        <scheme val="minor"/>
      </rPr>
      <t>Source</t>
    </r>
    <r>
      <rPr>
        <sz val="9"/>
        <color theme="1"/>
        <rFont val="Calibri"/>
        <family val="2"/>
        <scheme val="minor"/>
      </rPr>
      <t>: Palestinian Central Bureau of Statistics, 2019.  National Accounts Statistics, 1994-2018.  Ramallah- Palestine.</t>
    </r>
  </si>
  <si>
    <r>
      <rPr>
        <b/>
        <sz val="9"/>
        <color theme="1"/>
        <rFont val="Calibri"/>
        <family val="2"/>
        <scheme val="minor"/>
      </rPr>
      <t>المصدر</t>
    </r>
    <r>
      <rPr>
        <sz val="9"/>
        <color theme="1"/>
        <rFont val="Calibri"/>
        <family val="2"/>
        <scheme val="minor"/>
      </rPr>
      <t>: الجهاز المركزي للإحصاء الفلسطيني، 2019.  إحصاءات الحسابات القومية، 1994-2018.  رام الله، فلسطين.</t>
    </r>
  </si>
  <si>
    <t>Source: Rwbestinian Central Bureau of Statistics, 2019.  National Accounts Statistics, 1994-2018.  Ramallah- Rwbestine.</t>
  </si>
  <si>
    <t>Definitions</t>
  </si>
  <si>
    <t>التعريفات</t>
  </si>
  <si>
    <t>Production (Output)</t>
  </si>
  <si>
    <t>Defined as the goods and services produced by an establishment, excluding the value of any goods and services used in an activity for which the establishment does not assume the risk of using the products in production, and excluding the value of goods and services consumed by the same establishment except for goods and services used for capital formation (fixed capital or changes in inventories) or own final consumption</t>
  </si>
  <si>
    <t xml:space="preserve"> 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 </t>
  </si>
  <si>
    <t>الإنتاج ( المخرجات)</t>
  </si>
  <si>
    <t>Intermediate Consumption:</t>
  </si>
  <si>
    <t>Consists of the value of the goods and services consumed as inputs by a process of production, excluding fixed assets whose consumption is recorded as consumption of fixed capital.</t>
  </si>
  <si>
    <t xml:space="preserve">يتكون من قيمة السلع والخدمات التي تستهلك كمدخلات لعملية الإنتاج باستثناء الاصول الثابتة التي يقيد استهلاكها بوصفه استهلاكا لرأس المال الثابت. </t>
  </si>
  <si>
    <t>الاستهلاك الوسيط:</t>
  </si>
  <si>
    <t>Value Added</t>
  </si>
  <si>
    <t>Value added is a central concept of production and refers to the value generated by any unit that carries out any productive activity. Gross value added is defined as the value of gross output less the value of intermediate consumption. The net value added is defined as the gross value less the value of fixed capital consumption</t>
  </si>
  <si>
    <t>مفهوم يتعلق بالإنتاج ويشير إلى القيمة المتولدة لأية وحدة تمارس أي نشاط إنتاجي. ويعرف إجمالي القيمة المضافة بحاصل طرح الاستهلاك الوسيط من إجمالي الإنتاج. أما صافي القيمة المضافة فيتم الحصول عليها بطرح استهلاك رأس المال الثابت من إجمالي القيمة المضافة.</t>
  </si>
  <si>
    <t>القيمة المضافة:</t>
  </si>
  <si>
    <t xml:space="preserve"> 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t>
  </si>
  <si>
    <r>
      <t xml:space="preserve"> </t>
    </r>
    <r>
      <rPr>
        <sz val="9"/>
        <color theme="1"/>
        <rFont val="Calibri"/>
        <family val="2"/>
        <scheme val="minor"/>
      </rPr>
      <t>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t>
    </r>
  </si>
  <si>
    <t>This is the amount of expenditure on consumption of goods and services by households, government and non-profit institutions serving households (NPISHs).</t>
  </si>
  <si>
    <t>هو قيمة الانفاق على السلع والخدمات الاستهلاكية. من قبل الأسر والحكومة اضافة الى المؤسسات غير الهادفة للربح وتخدم الأسر المعيشية.</t>
  </si>
  <si>
    <t>الاستهلاك النهائي:</t>
  </si>
  <si>
    <t>Household Final Consumption</t>
  </si>
  <si>
    <t>This consists of the expenditure, including expenditure whose value must be estimated indirectly, incurred by resident households on the individual consumption of goods and services, including those sold at prices that are not economically significant and including consumption goods and services acquired abroad</t>
  </si>
  <si>
    <t>يتكون مما تنفقه الاسر المقيمة، بما في ذلك النفقات التي يجب تقدير قيمتها بشكل غير مباشر، على السلع والخدمات الاستهلاكية الفردية بما فيها السلع والخدمات التي تباع بأسعار ليست ذات دلالة اقتصادية والسلع والخدمات الاستهلاكية المكتسبة بالخارج.</t>
  </si>
  <si>
    <t xml:space="preserve">الاستهلاك النهائي للأسر المعيشية: </t>
  </si>
  <si>
    <t>Government Final Consumption</t>
  </si>
  <si>
    <t>This consists of expenditure, including expenditure whose value must be estimated indirectly, incurred by general government for both individual consumption of goods and services and collective consumption of services</t>
  </si>
  <si>
    <t>يتكون مما تنفقه الحكومة العامة، بما في ذلك النفقات التي يجب ان يتم تقديرها بطريقة غير مباشرة على السلع والخدمات الاستهلاكية الفردية والجماعية</t>
  </si>
  <si>
    <t>الاستهلاك النهائي للحكومة:</t>
  </si>
  <si>
    <t>Final Consumption Expenditure of Non-profit Institutions Serving Households</t>
  </si>
  <si>
    <t>This consists of the expenditure, including expenditure whose value must be estimated indirectly, incurred by resident NPISHs on individual consumption of goods and services, and possibly on collective consumption services</t>
  </si>
  <si>
    <t>يتكون مما تنفقه المؤسسات المقيمة غير الهادفة الى الربح وتخدم الاسر المعيشية وتتضمن النفقات التي لا بد من تقدير قيمتها بشكل غير مباشر، بما في ذلك الانفاق المحتسب على الخدمات والسلع الاستهلاكية الفردية وقد يكون على الخدمات الاستهلاكية الجماعية.</t>
  </si>
  <si>
    <t>الاستهلاك النهائي للمؤسسات التي لا تهدف الى الربح وتخدم الاسر المعيشية:</t>
  </si>
  <si>
    <t>This is the acquisition minus the disposal of produced assets for the purpose of fixed capital formation, inventories or valuables.</t>
  </si>
  <si>
    <t>يبين حيازة الاصول المنتجة مخصوما منها قيمة الاصول التي تم التصرف بها وذلك من أجل تكوين رأس المال الثابت والمخزونات أو السلع القيمة.</t>
  </si>
  <si>
    <t>التكوين الرأسمالي الإجمالي:</t>
  </si>
  <si>
    <t>Gross Fixed Capital Formation</t>
  </si>
  <si>
    <t>Gross fixed capital formation consists of the value of producers’ acquisitions of new and existing products of produced assets minus the value of the disposal of fixed assets of the same type</t>
  </si>
  <si>
    <t>يتكون من قيمة استحواذات المنتجين لمنتجات جديدة وقائمة من الأصول المنتجة ناقص قيمة تصرفهم في الاصول الثابتة لنفس النوع.</t>
  </si>
  <si>
    <t xml:space="preserve">التكوين الرأسمالي الثابت الإجمالي: </t>
  </si>
  <si>
    <t>Change in Inventory</t>
  </si>
  <si>
    <t>This is measured by the value of entries into inventories minus the value of withdrawals and less the value of any recurrent losses of goods held in inventories during the accounting period</t>
  </si>
  <si>
    <t>تقاس التغيرات في المخزونات بقيمة ما يدخل المخزونات مخصوما منه قيمة المسحوبات بالإضافة الى قيمة أية خسائر جارية في السلع المحتفظ بها في المخزون خلال الفترة المحاسبية.</t>
  </si>
  <si>
    <t>التغير في المخزون:</t>
  </si>
  <si>
    <t>It refers to whole commodities (goods and services) that are exported or re-exported outside the country, conditioned with ownership transcription to another   economy or to free customs regions as a discount from the notional economy which results from transaction with a non   resident economy</t>
  </si>
  <si>
    <t xml:space="preserve">هو إجمالي السلع والخدمات التي يتم تصديرها أو إعادة تصديرها خارج البلد ويتم نقل ملكيتها إلى اقتصاد آخر من العالم، أو إلى المناطق الجمركية الحرة، وتشمل الصادرات وطنية المنشأ، والمعاد تصديرها من السلع والخدمات وتعتمد كل خصم من الاقتصاد الوطني نتيجة للتعاملات مع الاقتصاديات الأخرى، أو الاقتصاد غير المقيم.   </t>
  </si>
  <si>
    <t>الصادرات:</t>
  </si>
  <si>
    <t> It refers to whole commodities (goods and services) entering the country by air, land and sea that are used in consumption, for conversion in the manufacturing sector and for re-exportation</t>
  </si>
  <si>
    <t xml:space="preserve">هو إجمالي السلع والخدمات المستوردة للبلد عن طريق الموانيء البرية والبحرية والجوية، التي تم نقل ملكيتها لتغطية الاحتياجات المحلية للاستهلاك النهائي والوسيط وإعادة التصدير. </t>
  </si>
  <si>
    <t>الواردات:</t>
  </si>
  <si>
    <t xml:space="preserve">Gross Domestic Product or GDP </t>
  </si>
  <si>
    <t>This measures the total value added of all economic activities, which consists of the output of goods and services for final use produced by both residents and non-residents (local factors of production), and regardless of the distribution of this production, locally or externally, during a specific period of time. It does not include deductions for depreciation of fixed capital or deterioration of natural resources.</t>
  </si>
  <si>
    <t xml:space="preserve">مؤشر يقيس إجمالي القيمة المضافة لكافة الأنشطة الاقتصادية من خلال المخرجات من السلع والخدمات للاستعمال النهائي التي ينتجها اقتصاد ما بواسطة المقيمين وغير المقيمين من سكانه، ( عوامل الانتاج المحلية ) وبغض النظر عن توزيع هذا الإنتاج محليا أو خارجيا. خلال فترة زمنية محددة ولا يشمل الحسومات على خفض قيمة استهلاك رأس المال الثابت أو استنزاف الموارد الطبيعية وتدهورها. </t>
  </si>
  <si>
    <t xml:space="preserve">الناتج المحلي الإجمالي </t>
  </si>
  <si>
    <t>Gross National Income</t>
  </si>
  <si>
    <t>It is the aggregate value of the gross balances of primary incomes for all sectors. It is defined as GDP plus compensation of employees receivable from abroad, plus property income receivable from abroad, plus taxes, minus subsidies on production receivable from abroad, minus compensation of employees payable abroad, minus property income payable abroad, and minus taxes plus subsidies on production payable abroad</t>
  </si>
  <si>
    <t>هو القيمة الاجمالية لإجمالي ارصدة الدخل الاولي لكافة القطاعات. ويقاس على انه الناتج المحلي الاجمالي زائد تعويضات العاملين من الخارج، زائد دخل الملكية من الخارج، زائد الضرائب ناقص الاعانات من الانتاج من الخارج، ناقص تعويضات العاملين للخارج، ناقص دخل الملكية للخارج، ناقص الضرائب زائد الاعانات او الدعم على المنتجات للخارج.</t>
  </si>
  <si>
    <t>الدخل القومي الإجمالي:</t>
  </si>
  <si>
    <t>Gross National Disposable Income</t>
  </si>
  <si>
    <t>Gross or net national disposable income may be derived from gross or net national income by adding all current transfers in cash or in kind receivable by resident institutional units from non-resident units and subtracting all current transfers in cash or in kind payable by resident institutional units to non-resident units</t>
  </si>
  <si>
    <t xml:space="preserve">يشتق من الدخل القومي الاجمالي او الصافي وذلك بأن تضاف اليه كل التحويلات الجارية النقدية او العينية التي تلقتها الوحدات المؤسسية المقيمة من الوحدات غير المقيمة، وبأن تطرح كل التحويلات الجارية النقدية او العينية التي قدمتها الوحدات المؤسسية المقيمة الى الوحدات غير المقيمة.  </t>
  </si>
  <si>
    <t>الدخل القومي المتاح الإجمالي:</t>
  </si>
  <si>
    <t>date of publication: 15/12/2020</t>
  </si>
  <si>
    <t>تاريخ النشر: 15/12/2020</t>
  </si>
  <si>
    <t xml:space="preserve"> الانتاج  في فلسطين* حسب النشاط الاقتصادي للأعوام 1994-2019 بالأسعار الثابتة: سنة الأساس 2015</t>
  </si>
  <si>
    <t xml:space="preserve">Output in Palestine* by economic activity for the years 1994-2019 at constant prices: 2015 is the base year    </t>
  </si>
  <si>
    <t xml:space="preserve"> الاستهلاك الوسيط في فلسطين* حسب النشاط الاقتصادي للأعوام 1994-2019 بالأسعار الثابتة: سنة الأساس 2015</t>
  </si>
  <si>
    <t xml:space="preserve"> Intermediate consumption in Palestine* by economic activity for the years 1994-2019 at constant prices: 2015 is the base year    </t>
  </si>
  <si>
    <t xml:space="preserve"> القيمة المضافة في فلسطين* حسب النشاط الاقتصادي للأعوام 1994-2019 بالأسعار الثابتة: سنة الأساس 2015</t>
  </si>
  <si>
    <t xml:space="preserve"> Value added in Palestine* by economic activity for the years 1994-2019 at constant prices: 2015 is the base year    </t>
  </si>
  <si>
    <t xml:space="preserve"> الانتاج في الضفة الغربية* حسب النشاط الاقتصادي للأعوام 1994-2019 بالأسعار الثابتة: سنة الأساس 2015</t>
  </si>
  <si>
    <t xml:space="preserve">Output in the West Bank* by economic activity for the years 1994-2019 at constant prices: 2015 is the base year    </t>
  </si>
  <si>
    <t xml:space="preserve"> الاستهلاك الوسيط في الضفة الغربية* حسب النشاط الاقتصادي للأعوام 1994-2019 بالأسعار الثابتة: سنة الأساس 2015</t>
  </si>
  <si>
    <t xml:space="preserve"> Intermediate consumption in the West Bank* by economic activity for the years 1994-2019 at constant prices: 2015 is the base year    </t>
  </si>
  <si>
    <t xml:space="preserve"> القيمة المضافة في الضفة الغربية* حسب النشاط الاقتصادي للأعوام 1994-2019 بالأسعار الثابتة: سنة الأساس 2015</t>
  </si>
  <si>
    <t xml:space="preserve"> Value added in the West Bank* by economic activity for the years 1994-2019 at constant prices: 2015 is the base year    </t>
  </si>
  <si>
    <t>الانتاج في قطاع غزة حسب النشاط الاقتصادي للأعوام 1994-2019 بالأسعار الثابتة: سنة الأساس 2015</t>
  </si>
  <si>
    <t xml:space="preserve"> Output in Gaza Strip by economic activity for the years 1994-2019 at constant prices: 2015 is the base year    </t>
  </si>
  <si>
    <t>الاستهلاك الوسيط في قطاع غزة حسب النشاط الاقتصادي للأعوام 1994-2019 بالأسعار الثابتة: سنة الأساس 2015</t>
  </si>
  <si>
    <t xml:space="preserve"> Intermediate consumption in Gaza Strip by economic activity for the years 1994-2019 at constant prices: 2015 is the base year    </t>
  </si>
  <si>
    <t>القيمة المضافة في قطاع غزة حسب النشاط الاقتصادي للأعوام 1994-2019 بالأسعار الثابتة: سنة الأساس 2015</t>
  </si>
  <si>
    <t xml:space="preserve"> Value added in Gaza Strip by economic activity for the years 1994-2019 at constant prices: 2015 is the base year    </t>
  </si>
  <si>
    <t xml:space="preserve"> الناتج المحلي الإجمالي والانفاق عليه في فلسطين* للأعوام 1994-2019 بالأسعار الثابتة: سنة الأساس 2015</t>
  </si>
  <si>
    <t xml:space="preserve"> GDP by expenditure in Palestine* for the years 1994-2019 at constant prices: 2015 is the base year       </t>
  </si>
  <si>
    <t xml:space="preserve"> الناتج المحلي الإجمالي والانفاق عليه في الضفة الغربية* للأعوام 1994-2019 بالأسعار الثابتة: سنة الأساس 2015</t>
  </si>
  <si>
    <t xml:space="preserve"> GDP by expenditure in the West Bank* for the years 1994-2019 at constant prices: 2015 is the base year       </t>
  </si>
  <si>
    <t xml:space="preserve"> الناتج المحلي الإجمالي والانفاق عليه في قطاع غزة للأعوام 1994-2019 بالأسعار الثابتة: سنة الأساس 2015</t>
  </si>
  <si>
    <t xml:space="preserve"> GDP by expenditure in Gaza Strip for the years 1994-2019 at constant prices: 2015 is the base year       </t>
  </si>
  <si>
    <t>متغيرات الحسابات القومية الرئيسية حسب المنطقة* للأعوام 1994-2019 بالأسعار الثابتة: سنة الأساس 2015</t>
  </si>
  <si>
    <t xml:space="preserve"> Major national accounts variables by region* for the years 1994-2019 at constant prices: 2015 is the base year   </t>
  </si>
  <si>
    <t xml:space="preserve"> مؤشرات نصيب الفرد حسب المنطقة للأعوام 1994-2019 بالأسعار الثابتة: سنة الأساس 2015</t>
  </si>
  <si>
    <t xml:space="preserve"> Per capita indicators by region for the years 1994-2019 at constant prices: 2015 is the base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</si>
</sst>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charset val="178"/>
      <scheme val="minor"/>
    </font>
    <font>
      <b/>
      <sz val="9"/>
      <color rgb="FF000000"/>
      <name val="Arial"/>
      <family val="2"/>
    </font>
    <font>
      <b/>
      <sz val="9"/>
      <color rgb="FF000000"/>
      <name val="Simplified Arabic"/>
      <family val="1"/>
    </font>
    <font>
      <sz val="9"/>
      <color rgb="FF000000"/>
      <name val="Arial"/>
      <family val="2"/>
    </font>
    <font>
      <sz val="9"/>
      <color rgb="FF000000"/>
      <name val="Simplified Arabic"/>
      <family val="1"/>
    </font>
    <font>
      <b/>
      <sz val="11"/>
      <color rgb="FF000000"/>
      <name val="Arial"/>
      <family val="2"/>
    </font>
    <font>
      <sz val="9"/>
      <color rgb="FF000000"/>
      <name val="Calibri"/>
      <family val="2"/>
      <scheme val="minor"/>
    </font>
    <font>
      <sz val="9"/>
      <color theme="1"/>
      <name val="Calibri"/>
      <family val="2"/>
      <scheme val="minor"/>
    </font>
    <font>
      <sz val="10"/>
      <name val="Times New Roman"/>
      <family val="1"/>
      <charset val="178"/>
    </font>
    <font>
      <sz val="10"/>
      <name val="Arial"/>
      <family val="2"/>
    </font>
    <font>
      <sz val="9"/>
      <name val="Arial"/>
      <family val="2"/>
    </font>
    <font>
      <b/>
      <sz val="9"/>
      <name val="Arial"/>
      <family val="2"/>
    </font>
    <font>
      <b/>
      <sz val="9"/>
      <name val="Simplified Arabic"/>
      <family val="1"/>
    </font>
    <font>
      <sz val="9"/>
      <name val="Simplified Arabic"/>
      <family val="1"/>
    </font>
    <font>
      <sz val="11"/>
      <color theme="1"/>
      <name val="Arial"/>
      <family val="2"/>
      <charset val="178"/>
    </font>
    <font>
      <sz val="9"/>
      <name val="Calibri"/>
      <family val="2"/>
      <scheme val="minor"/>
    </font>
    <font>
      <b/>
      <sz val="9"/>
      <name val="Calibri"/>
      <family val="2"/>
      <scheme val="minor"/>
    </font>
    <font>
      <sz val="11"/>
      <color theme="1"/>
      <name val="Simplified Arabic"/>
      <family val="1"/>
    </font>
    <font>
      <b/>
      <sz val="11"/>
      <color theme="1"/>
      <name val="Simplified Arabic"/>
      <family val="1"/>
    </font>
    <font>
      <b/>
      <sz val="11"/>
      <color rgb="FF000000"/>
      <name val="Simplified Arabic"/>
      <family val="1"/>
    </font>
    <font>
      <b/>
      <sz val="9"/>
      <color theme="1"/>
      <name val="Calibri"/>
      <family val="2"/>
      <scheme val="minor"/>
    </font>
    <font>
      <sz val="11"/>
      <color theme="1"/>
      <name val="Calibri"/>
      <family val="2"/>
      <scheme val="minor"/>
    </font>
    <font>
      <sz val="9"/>
      <color theme="1"/>
      <name val="Calibri"/>
      <family val="2"/>
      <charset val="178"/>
      <scheme val="minor"/>
    </font>
    <font>
      <b/>
      <sz val="9"/>
      <color theme="1"/>
      <name val="Calibri"/>
      <family val="2"/>
      <charset val="178"/>
      <scheme val="minor"/>
    </font>
    <font>
      <b/>
      <sz val="9"/>
      <color theme="1"/>
      <name val="Simplified Arabic"/>
      <family val="1"/>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1" fontId="8" fillId="0" borderId="0" applyNumberFormat="0" applyBorder="0"/>
    <xf numFmtId="9" fontId="9" fillId="0" borderId="0" applyFont="0" applyFill="0" applyBorder="0" applyAlignment="0" applyProtection="0"/>
    <xf numFmtId="0" fontId="9" fillId="0" borderId="0"/>
  </cellStyleXfs>
  <cellXfs count="153">
    <xf numFmtId="0" fontId="0" fillId="0" borderId="0" xfId="0"/>
    <xf numFmtId="0" fontId="1" fillId="0" borderId="4" xfId="0" applyFont="1" applyBorder="1" applyAlignment="1">
      <alignment horizontal="left" vertical="center" wrapText="1" indent="1" readingOrder="1"/>
    </xf>
    <xf numFmtId="0" fontId="4" fillId="0" borderId="3" xfId="0" applyFont="1" applyBorder="1" applyAlignment="1">
      <alignment horizontal="right" vertical="center" wrapText="1" indent="1" readingOrder="2"/>
    </xf>
    <xf numFmtId="0" fontId="5" fillId="0" borderId="0" xfId="0" applyFont="1" applyBorder="1" applyAlignment="1">
      <alignment horizontal="center" wrapText="1" readingOrder="1"/>
    </xf>
    <xf numFmtId="164" fontId="3" fillId="0" borderId="0" xfId="0" applyNumberFormat="1" applyFont="1" applyBorder="1" applyAlignment="1">
      <alignment horizontal="right" vertical="center" wrapText="1" indent="1" readingOrder="1"/>
    </xf>
    <xf numFmtId="0" fontId="1" fillId="0" borderId="1" xfId="0" applyFont="1" applyBorder="1" applyAlignment="1">
      <alignment horizontal="left" vertical="center" wrapText="1" indent="1" readingOrder="1"/>
    </xf>
    <xf numFmtId="0" fontId="0" fillId="0" borderId="0" xfId="0" applyAlignment="1">
      <alignment vertical="top"/>
    </xf>
    <xf numFmtId="164" fontId="1" fillId="0" borderId="0" xfId="0" applyNumberFormat="1" applyFont="1" applyBorder="1" applyAlignment="1">
      <alignment horizontal="right" vertical="center" wrapText="1" indent="1" readingOrder="1"/>
    </xf>
    <xf numFmtId="164" fontId="1" fillId="0" borderId="1" xfId="0" applyNumberFormat="1" applyFont="1" applyBorder="1" applyAlignment="1">
      <alignment horizontal="right" vertical="center" wrapText="1" indent="1" readingOrder="1"/>
    </xf>
    <xf numFmtId="164" fontId="1" fillId="0" borderId="7" xfId="0" applyNumberFormat="1" applyFont="1" applyBorder="1" applyAlignment="1">
      <alignment horizontal="right" vertical="center" wrapText="1" indent="1" readingOrder="1"/>
    </xf>
    <xf numFmtId="0" fontId="0" fillId="0" borderId="0" xfId="0" applyFont="1" applyAlignment="1">
      <alignment vertical="top"/>
    </xf>
    <xf numFmtId="0" fontId="2" fillId="0" borderId="5" xfId="0" applyFont="1" applyBorder="1" applyAlignment="1">
      <alignment horizontal="right" vertical="center" wrapText="1" indent="1" readingOrder="2"/>
    </xf>
    <xf numFmtId="0" fontId="4" fillId="0" borderId="5" xfId="0" applyFont="1" applyBorder="1" applyAlignment="1">
      <alignment horizontal="right" vertical="center" wrapText="1" indent="1" readingOrder="2"/>
    </xf>
    <xf numFmtId="0" fontId="4" fillId="0" borderId="6" xfId="0" applyFont="1" applyBorder="1" applyAlignment="1">
      <alignment horizontal="right" vertical="center" wrapText="1" indent="1" readingOrder="2"/>
    </xf>
    <xf numFmtId="0" fontId="2" fillId="0" borderId="1" xfId="0" applyFont="1" applyBorder="1" applyAlignment="1">
      <alignment horizontal="right" vertical="center" wrapText="1" indent="1" readingOrder="2"/>
    </xf>
    <xf numFmtId="0" fontId="1" fillId="0" borderId="5" xfId="0" applyFont="1" applyBorder="1" applyAlignment="1">
      <alignment horizontal="left" vertical="center" wrapText="1" indent="1" readingOrder="1"/>
    </xf>
    <xf numFmtId="0" fontId="3" fillId="0" borderId="5" xfId="0" applyFont="1" applyBorder="1" applyAlignment="1">
      <alignment horizontal="left" vertical="center" wrapText="1" indent="1" readingOrder="1"/>
    </xf>
    <xf numFmtId="0" fontId="1" fillId="0" borderId="1" xfId="0" applyFont="1" applyBorder="1" applyAlignment="1">
      <alignment horizontal="left" vertical="center" wrapText="1" indent="1" readingOrder="2"/>
    </xf>
    <xf numFmtId="0" fontId="6" fillId="0" borderId="3" xfId="0" applyFont="1" applyBorder="1" applyAlignment="1">
      <alignment horizontal="left" vertical="center" indent="1"/>
    </xf>
    <xf numFmtId="49" fontId="4" fillId="0" borderId="5" xfId="0" applyNumberFormat="1" applyFont="1" applyBorder="1" applyAlignment="1">
      <alignment horizontal="right" vertical="center" wrapText="1" indent="1" readingOrder="2"/>
    </xf>
    <xf numFmtId="0" fontId="1" fillId="0" borderId="1" xfId="0" applyFont="1" applyBorder="1" applyAlignment="1">
      <alignment horizontal="center" vertical="center" wrapText="1" readingOrder="1"/>
    </xf>
    <xf numFmtId="0" fontId="2" fillId="0" borderId="1" xfId="0" applyFont="1" applyBorder="1" applyAlignment="1">
      <alignment horizontal="right" vertical="center" wrapText="1" indent="1" readingOrder="1"/>
    </xf>
    <xf numFmtId="164" fontId="0" fillId="0" borderId="0" xfId="0" applyNumberFormat="1"/>
    <xf numFmtId="49" fontId="4" fillId="0" borderId="11" xfId="0" applyNumberFormat="1" applyFont="1" applyBorder="1" applyAlignment="1">
      <alignment horizontal="right" vertical="center" wrapText="1" indent="1" readingOrder="2"/>
    </xf>
    <xf numFmtId="0" fontId="2" fillId="0" borderId="12" xfId="0" applyFont="1" applyBorder="1" applyAlignment="1">
      <alignment horizontal="right" vertical="center" wrapText="1" indent="1" readingOrder="2"/>
    </xf>
    <xf numFmtId="0" fontId="2" fillId="0" borderId="12" xfId="0" applyFont="1" applyBorder="1" applyAlignment="1">
      <alignment horizontal="right" vertical="center" wrapText="1" indent="1" readingOrder="1"/>
    </xf>
    <xf numFmtId="0" fontId="1" fillId="0" borderId="12" xfId="0" applyFont="1" applyBorder="1" applyAlignment="1">
      <alignment horizontal="center" vertical="center" wrapText="1" readingOrder="1"/>
    </xf>
    <xf numFmtId="164" fontId="1" fillId="0" borderId="9" xfId="0" applyNumberFormat="1" applyFont="1" applyBorder="1" applyAlignment="1">
      <alignment horizontal="right" vertical="center" wrapText="1" indent="1" readingOrder="1"/>
    </xf>
    <xf numFmtId="0" fontId="7" fillId="0" borderId="0" xfId="0" applyFont="1" applyBorder="1"/>
    <xf numFmtId="0" fontId="1" fillId="0" borderId="4" xfId="0" applyFont="1" applyBorder="1" applyAlignment="1">
      <alignment horizontal="center" vertical="center" wrapText="1" readingOrder="1"/>
    </xf>
    <xf numFmtId="0" fontId="1" fillId="0" borderId="8"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164" fontId="1" fillId="0" borderId="2" xfId="0" applyNumberFormat="1" applyFont="1" applyBorder="1" applyAlignment="1">
      <alignment horizontal="right" vertical="center" wrapText="1" indent="1" readingOrder="1"/>
    </xf>
    <xf numFmtId="164" fontId="3" fillId="0" borderId="2" xfId="0" applyNumberFormat="1" applyFont="1" applyBorder="1" applyAlignment="1">
      <alignment horizontal="right" vertical="center" wrapText="1" indent="1" readingOrder="1"/>
    </xf>
    <xf numFmtId="0" fontId="11" fillId="0" borderId="5" xfId="0" applyFont="1" applyBorder="1" applyAlignment="1">
      <alignment horizontal="left" vertical="center" wrapText="1" indent="1" readingOrder="1"/>
    </xf>
    <xf numFmtId="0" fontId="10" fillId="0" borderId="5" xfId="0" applyFont="1" applyBorder="1" applyAlignment="1">
      <alignment horizontal="left" vertical="center" wrapText="1" indent="1" readingOrder="1"/>
    </xf>
    <xf numFmtId="0" fontId="11" fillId="0" borderId="6" xfId="0" applyFont="1" applyBorder="1" applyAlignment="1">
      <alignment horizontal="left" vertical="center" wrapText="1" indent="1" readingOrder="1"/>
    </xf>
    <xf numFmtId="1" fontId="11" fillId="0" borderId="8" xfId="1" applyNumberFormat="1" applyFont="1" applyBorder="1" applyAlignment="1">
      <alignment horizontal="center" vertical="center"/>
    </xf>
    <xf numFmtId="164" fontId="1" fillId="0" borderId="3" xfId="0" applyNumberFormat="1" applyFont="1" applyBorder="1" applyAlignment="1">
      <alignment horizontal="right" vertical="center" wrapText="1" indent="1" readingOrder="1"/>
    </xf>
    <xf numFmtId="0" fontId="14" fillId="0" borderId="0" xfId="0" applyFont="1" applyBorder="1"/>
    <xf numFmtId="0" fontId="3" fillId="0" borderId="3" xfId="0" applyFont="1" applyBorder="1" applyAlignment="1">
      <alignment horizontal="left" vertical="center" indent="1"/>
    </xf>
    <xf numFmtId="0" fontId="14" fillId="0" borderId="0" xfId="0" applyFont="1" applyBorder="1" applyAlignment="1">
      <alignment vertical="top"/>
    </xf>
    <xf numFmtId="1" fontId="15" fillId="0" borderId="0" xfId="1" applyFont="1" applyAlignment="1">
      <alignment horizontal="left" vertical="center" indent="1"/>
    </xf>
    <xf numFmtId="1" fontId="13" fillId="0" borderId="3" xfId="1" applyFont="1" applyBorder="1" applyAlignment="1">
      <alignment horizontal="right" vertical="center" indent="1"/>
    </xf>
    <xf numFmtId="1" fontId="16" fillId="0" borderId="13" xfId="1" applyFont="1" applyBorder="1" applyAlignment="1">
      <alignment horizontal="left" vertical="center" indent="1"/>
    </xf>
    <xf numFmtId="164" fontId="1" fillId="0" borderId="13" xfId="0" applyNumberFormat="1" applyFont="1" applyBorder="1" applyAlignment="1">
      <alignment horizontal="right" vertical="center" wrapText="1" indent="1" readingOrder="1"/>
    </xf>
    <xf numFmtId="164" fontId="10" fillId="0" borderId="14" xfId="1" applyNumberFormat="1" applyFont="1" applyBorder="1" applyAlignment="1">
      <alignment horizontal="left" vertical="center" wrapText="1" indent="1"/>
    </xf>
    <xf numFmtId="164" fontId="10" fillId="0" borderId="14" xfId="1" applyNumberFormat="1" applyFont="1" applyBorder="1" applyAlignment="1">
      <alignment horizontal="right" vertical="center" indent="1"/>
    </xf>
    <xf numFmtId="164" fontId="10" fillId="0" borderId="0" xfId="1" applyNumberFormat="1" applyFont="1" applyBorder="1" applyAlignment="1">
      <alignment horizontal="right" vertical="center" indent="1"/>
    </xf>
    <xf numFmtId="164" fontId="10" fillId="0" borderId="11" xfId="1" applyNumberFormat="1" applyFont="1" applyBorder="1" applyAlignment="1">
      <alignment horizontal="right" vertical="center" indent="1"/>
    </xf>
    <xf numFmtId="164" fontId="10" fillId="0" borderId="14" xfId="1" applyNumberFormat="1" applyFont="1" applyBorder="1" applyAlignment="1">
      <alignment horizontal="left" vertical="center" indent="1"/>
    </xf>
    <xf numFmtId="164" fontId="10" fillId="0" borderId="14" xfId="3" applyNumberFormat="1" applyFont="1" applyBorder="1" applyAlignment="1">
      <alignment horizontal="right" vertical="center" indent="1"/>
    </xf>
    <xf numFmtId="164" fontId="10" fillId="0" borderId="0" xfId="3" applyNumberFormat="1" applyFont="1" applyBorder="1" applyAlignment="1">
      <alignment horizontal="right" vertical="center" indent="1"/>
    </xf>
    <xf numFmtId="164" fontId="10" fillId="0" borderId="11" xfId="3" applyNumberFormat="1" applyFont="1" applyBorder="1" applyAlignment="1">
      <alignment horizontal="right" vertical="center" indent="1"/>
    </xf>
    <xf numFmtId="1" fontId="16" fillId="0" borderId="14" xfId="1" applyFont="1" applyBorder="1" applyAlignment="1">
      <alignment horizontal="left" vertical="center" indent="1"/>
    </xf>
    <xf numFmtId="1" fontId="11" fillId="0" borderId="14" xfId="1" applyNumberFormat="1" applyFont="1" applyBorder="1" applyAlignment="1">
      <alignment horizontal="center" vertical="center"/>
    </xf>
    <xf numFmtId="1" fontId="11" fillId="0" borderId="0" xfId="1" applyNumberFormat="1" applyFont="1" applyBorder="1" applyAlignment="1">
      <alignment horizontal="center" vertical="center"/>
    </xf>
    <xf numFmtId="164" fontId="10" fillId="0" borderId="9" xfId="1" applyNumberFormat="1" applyFont="1" applyBorder="1" applyAlignment="1">
      <alignment horizontal="left" vertical="center" indent="1"/>
    </xf>
    <xf numFmtId="164" fontId="10" fillId="0" borderId="9" xfId="3" applyNumberFormat="1" applyFont="1" applyBorder="1" applyAlignment="1">
      <alignment horizontal="right" vertical="center" indent="1"/>
    </xf>
    <xf numFmtId="164" fontId="10" fillId="0" borderId="3" xfId="3" applyNumberFormat="1" applyFont="1" applyBorder="1" applyAlignment="1">
      <alignment horizontal="right" vertical="center" indent="1"/>
    </xf>
    <xf numFmtId="164" fontId="10" fillId="0" borderId="10" xfId="3" applyNumberFormat="1" applyFont="1" applyBorder="1" applyAlignment="1">
      <alignment horizontal="right" vertical="center" indent="1"/>
    </xf>
    <xf numFmtId="0" fontId="5" fillId="0" borderId="0" xfId="0" applyFont="1" applyBorder="1" applyAlignment="1">
      <alignment horizontal="center" vertical="center" wrapText="1" readingOrder="1"/>
    </xf>
    <xf numFmtId="164" fontId="1" fillId="0" borderId="14" xfId="0" applyNumberFormat="1" applyFont="1" applyBorder="1" applyAlignment="1">
      <alignment horizontal="right" vertical="center" wrapText="1" indent="1" readingOrder="1"/>
    </xf>
    <xf numFmtId="164" fontId="3" fillId="0" borderId="14" xfId="0" applyNumberFormat="1" applyFont="1" applyBorder="1" applyAlignment="1">
      <alignment horizontal="right" vertical="center" wrapText="1" indent="1" readingOrder="1"/>
    </xf>
    <xf numFmtId="1" fontId="11" fillId="0" borderId="13" xfId="1" applyNumberFormat="1" applyFont="1" applyBorder="1" applyAlignment="1">
      <alignment horizontal="center" vertical="center"/>
    </xf>
    <xf numFmtId="1" fontId="11" fillId="0" borderId="2" xfId="1" applyNumberFormat="1" applyFont="1" applyBorder="1" applyAlignment="1">
      <alignment horizontal="center" vertical="center"/>
    </xf>
    <xf numFmtId="0" fontId="17" fillId="0" borderId="0" xfId="0" applyFont="1"/>
    <xf numFmtId="0" fontId="17" fillId="0" borderId="0" xfId="0" applyFont="1" applyBorder="1"/>
    <xf numFmtId="0" fontId="5" fillId="0" borderId="0" xfId="0" applyFont="1" applyBorder="1" applyAlignment="1">
      <alignment horizontal="center" vertical="center" wrapText="1" readingOrder="1"/>
    </xf>
    <xf numFmtId="0" fontId="7" fillId="0" borderId="2" xfId="0" applyFont="1" applyBorder="1" applyAlignment="1">
      <alignment vertical="center" wrapText="1" readingOrder="1"/>
    </xf>
    <xf numFmtId="0" fontId="7" fillId="0" borderId="0" xfId="0" applyFont="1" applyBorder="1" applyAlignment="1">
      <alignment horizontal="left" vertical="center" indent="1" readingOrder="1"/>
    </xf>
    <xf numFmtId="0" fontId="5" fillId="0" borderId="0" xfId="0" applyFont="1" applyBorder="1" applyAlignment="1">
      <alignment horizontal="center" vertical="center" wrapText="1" readingOrder="1"/>
    </xf>
    <xf numFmtId="0" fontId="5" fillId="0" borderId="0" xfId="0" applyFont="1" applyBorder="1" applyAlignment="1">
      <alignment horizontal="center" vertical="center" wrapText="1" readingOrder="1"/>
    </xf>
    <xf numFmtId="0" fontId="5" fillId="0" borderId="0" xfId="0" applyFont="1" applyBorder="1" applyAlignment="1">
      <alignment horizontal="center" vertical="center" wrapText="1" readingOrder="1"/>
    </xf>
    <xf numFmtId="0" fontId="2" fillId="0" borderId="4" xfId="0" applyFont="1" applyBorder="1" applyAlignment="1">
      <alignment horizontal="right" vertical="center" wrapText="1" indent="1" readingOrder="2"/>
    </xf>
    <xf numFmtId="164" fontId="12" fillId="0" borderId="5" xfId="1" applyNumberFormat="1" applyFont="1" applyBorder="1" applyAlignment="1">
      <alignment horizontal="right" vertical="center" indent="1"/>
    </xf>
    <xf numFmtId="164" fontId="13" fillId="0" borderId="5" xfId="1" applyNumberFormat="1" applyFont="1" applyBorder="1" applyAlignment="1">
      <alignment horizontal="right" vertical="center" indent="1"/>
    </xf>
    <xf numFmtId="1" fontId="12" fillId="0" borderId="5" xfId="1" applyFont="1" applyBorder="1" applyAlignment="1">
      <alignment horizontal="right" vertical="center" indent="1"/>
    </xf>
    <xf numFmtId="1" fontId="12" fillId="0" borderId="6" xfId="1" applyFont="1" applyBorder="1" applyAlignment="1">
      <alignment horizontal="right" vertical="center" indent="1"/>
    </xf>
    <xf numFmtId="1" fontId="12" fillId="0" borderId="4" xfId="1" applyFont="1" applyBorder="1" applyAlignment="1">
      <alignment horizontal="right" vertical="center" wrapText="1" indent="1"/>
    </xf>
    <xf numFmtId="49" fontId="4" fillId="0" borderId="6" xfId="0" applyNumberFormat="1" applyFont="1" applyBorder="1" applyAlignment="1">
      <alignment horizontal="right" vertical="center" wrapText="1" indent="1" readingOrder="2"/>
    </xf>
    <xf numFmtId="164" fontId="11" fillId="0" borderId="11" xfId="1" applyNumberFormat="1" applyFont="1" applyBorder="1" applyAlignment="1">
      <alignment horizontal="right" vertical="center" indent="1"/>
    </xf>
    <xf numFmtId="164" fontId="11" fillId="0" borderId="10" xfId="1" applyNumberFormat="1" applyFont="1" applyBorder="1" applyAlignment="1">
      <alignment horizontal="right" vertical="center" indent="1"/>
    </xf>
    <xf numFmtId="164" fontId="11" fillId="0" borderId="0" xfId="1" applyNumberFormat="1" applyFont="1" applyBorder="1" applyAlignment="1">
      <alignment horizontal="right" vertical="center" indent="1"/>
    </xf>
    <xf numFmtId="164" fontId="11" fillId="0" borderId="3" xfId="1" applyNumberFormat="1" applyFont="1" applyBorder="1" applyAlignment="1">
      <alignment horizontal="right" vertical="center" indent="1"/>
    </xf>
    <xf numFmtId="164" fontId="14" fillId="0" borderId="0" xfId="0" applyNumberFormat="1" applyFont="1" applyBorder="1"/>
    <xf numFmtId="0" fontId="5" fillId="0" borderId="0" xfId="0" applyFont="1" applyBorder="1" applyAlignment="1">
      <alignment horizontal="center" vertical="center" wrapText="1" readingOrder="1"/>
    </xf>
    <xf numFmtId="164" fontId="1" fillId="0" borderId="4" xfId="0" applyNumberFormat="1" applyFont="1" applyBorder="1" applyAlignment="1">
      <alignment horizontal="right" vertical="center" wrapText="1" indent="1" readingOrder="1"/>
    </xf>
    <xf numFmtId="164" fontId="1" fillId="0" borderId="5" xfId="0" applyNumberFormat="1" applyFont="1" applyBorder="1" applyAlignment="1">
      <alignment horizontal="right" vertical="center" wrapText="1" indent="1" readingOrder="1"/>
    </xf>
    <xf numFmtId="164" fontId="3" fillId="0" borderId="5" xfId="0" applyNumberFormat="1" applyFont="1" applyBorder="1" applyAlignment="1">
      <alignment horizontal="right" vertical="center" wrapText="1" indent="1" readingOrder="1"/>
    </xf>
    <xf numFmtId="164" fontId="3" fillId="0" borderId="11" xfId="0" applyNumberFormat="1" applyFont="1" applyBorder="1" applyAlignment="1">
      <alignment horizontal="right" vertical="center" wrapText="1" indent="1" readingOrder="1"/>
    </xf>
    <xf numFmtId="164" fontId="3" fillId="0" borderId="10" xfId="0" applyNumberFormat="1" applyFont="1" applyBorder="1" applyAlignment="1">
      <alignment horizontal="right" vertical="center" wrapText="1" indent="1" readingOrder="1"/>
    </xf>
    <xf numFmtId="1" fontId="13" fillId="0" borderId="11" xfId="1" applyFont="1" applyBorder="1" applyAlignment="1">
      <alignment horizontal="right" vertical="center" indent="1"/>
    </xf>
    <xf numFmtId="1" fontId="12" fillId="0" borderId="11" xfId="1" applyFont="1" applyBorder="1" applyAlignment="1">
      <alignment horizontal="right" vertical="center" wrapText="1" indent="1"/>
    </xf>
    <xf numFmtId="1" fontId="13" fillId="0" borderId="10" xfId="1" applyFont="1" applyBorder="1" applyAlignment="1">
      <alignment horizontal="right" vertical="center" indent="1"/>
    </xf>
    <xf numFmtId="1" fontId="11" fillId="0" borderId="11" xfId="1" applyNumberFormat="1" applyFont="1" applyBorder="1" applyAlignment="1">
      <alignment horizontal="center" vertical="center"/>
    </xf>
    <xf numFmtId="164" fontId="1" fillId="0" borderId="12" xfId="0" applyNumberFormat="1" applyFont="1" applyBorder="1" applyAlignment="1">
      <alignment horizontal="right" vertical="center" wrapText="1" indent="1" readingOrder="1"/>
    </xf>
    <xf numFmtId="164" fontId="0" fillId="0" borderId="0" xfId="0" applyNumberFormat="1" applyFont="1" applyAlignment="1">
      <alignment vertical="top"/>
    </xf>
    <xf numFmtId="0" fontId="20" fillId="0" borderId="0" xfId="0" applyFont="1"/>
    <xf numFmtId="0" fontId="20" fillId="0" borderId="0" xfId="0" applyFont="1" applyAlignment="1">
      <alignment horizontal="left" vertical="center"/>
    </xf>
    <xf numFmtId="164" fontId="20" fillId="0" borderId="0" xfId="0" applyNumberFormat="1" applyFont="1" applyAlignment="1">
      <alignment vertical="center" wrapText="1"/>
    </xf>
    <xf numFmtId="0" fontId="20" fillId="0" borderId="0" xfId="0" applyFont="1" applyAlignment="1"/>
    <xf numFmtId="0" fontId="21" fillId="0" borderId="0" xfId="0" applyFont="1" applyAlignment="1"/>
    <xf numFmtId="0" fontId="0" fillId="0" borderId="0" xfId="0" applyAlignment="1"/>
    <xf numFmtId="0" fontId="23" fillId="0" borderId="0" xfId="0" applyFont="1" applyAlignment="1">
      <alignment horizontal="justify" vertical="center" readingOrder="2"/>
    </xf>
    <xf numFmtId="0" fontId="20" fillId="0" borderId="0" xfId="0" applyFont="1" applyAlignment="1">
      <alignment horizontal="justify" vertical="center" readingOrder="2"/>
    </xf>
    <xf numFmtId="0" fontId="22" fillId="0" borderId="0" xfId="0" applyFont="1"/>
    <xf numFmtId="0" fontId="23" fillId="0" borderId="0" xfId="0" applyFont="1"/>
    <xf numFmtId="0" fontId="20" fillId="0" borderId="0" xfId="0" applyFont="1" applyAlignment="1">
      <alignment horizontal="right" vertical="center"/>
    </xf>
    <xf numFmtId="0" fontId="24" fillId="0" borderId="0" xfId="0" applyFont="1" applyAlignment="1">
      <alignment horizontal="right" vertical="center"/>
    </xf>
    <xf numFmtId="0" fontId="23" fillId="0" borderId="0" xfId="0" applyFont="1" applyAlignment="1">
      <alignment horizontal="right" vertical="center"/>
    </xf>
    <xf numFmtId="0" fontId="20" fillId="0" borderId="0" xfId="0" applyFont="1" applyAlignment="1">
      <alignment horizontal="left" wrapText="1"/>
    </xf>
    <xf numFmtId="0" fontId="24" fillId="0" borderId="0" xfId="0" applyFont="1" applyAlignment="1">
      <alignment horizontal="right" vertical="center" readingOrder="1"/>
    </xf>
    <xf numFmtId="0" fontId="20" fillId="0" borderId="0" xfId="0" applyFont="1" applyAlignment="1">
      <alignment vertical="center"/>
    </xf>
    <xf numFmtId="0" fontId="20" fillId="0" borderId="0" xfId="0" applyFont="1" applyAlignment="1">
      <alignment horizontal="left" vertical="center" wrapText="1"/>
    </xf>
    <xf numFmtId="0" fontId="23" fillId="0" borderId="0" xfId="0" applyFont="1" applyAlignment="1">
      <alignment vertical="center"/>
    </xf>
    <xf numFmtId="0" fontId="23" fillId="0" borderId="0" xfId="0" applyFont="1" applyAlignment="1">
      <alignment vertical="center" wrapText="1"/>
    </xf>
    <xf numFmtId="0" fontId="20" fillId="0" borderId="0" xfId="0" applyFont="1" applyAlignment="1">
      <alignment horizontal="right" vertical="center" readingOrder="1"/>
    </xf>
    <xf numFmtId="0" fontId="0" fillId="0" borderId="0" xfId="0" applyAlignment="1">
      <alignment horizontal="right"/>
    </xf>
    <xf numFmtId="0" fontId="20" fillId="0" borderId="0" xfId="0" applyFont="1" applyAlignment="1">
      <alignment vertical="center" wrapText="1"/>
    </xf>
    <xf numFmtId="0" fontId="18" fillId="0" borderId="0" xfId="0" applyFont="1" applyAlignment="1">
      <alignment horizontal="center" vertical="center"/>
    </xf>
    <xf numFmtId="0" fontId="5" fillId="0" borderId="0" xfId="0" applyFont="1" applyBorder="1" applyAlignment="1">
      <alignment horizontal="center" vertical="center" wrapText="1" readingOrder="1"/>
    </xf>
    <xf numFmtId="0" fontId="7" fillId="0" borderId="2" xfId="0" applyFont="1" applyBorder="1" applyAlignment="1">
      <alignment horizontal="left" vertical="center" wrapText="1" indent="1" readingOrder="1"/>
    </xf>
    <xf numFmtId="0" fontId="7" fillId="0" borderId="2" xfId="0" applyFont="1" applyBorder="1" applyAlignment="1">
      <alignment horizontal="right" vertical="center" wrapText="1" indent="1" readingOrder="2"/>
    </xf>
    <xf numFmtId="0" fontId="7" fillId="0" borderId="0" xfId="0" applyFont="1" applyBorder="1" applyAlignment="1">
      <alignment horizontal="right" vertical="center" wrapText="1" indent="1" readingOrder="2"/>
    </xf>
    <xf numFmtId="164" fontId="7" fillId="0" borderId="0" xfId="0" applyNumberFormat="1" applyFont="1" applyAlignment="1">
      <alignment horizontal="left" vertical="center" wrapText="1"/>
    </xf>
    <xf numFmtId="164" fontId="7" fillId="0" borderId="0" xfId="0" applyNumberFormat="1" applyFont="1" applyAlignment="1">
      <alignment horizontal="right" vertical="center" wrapText="1"/>
    </xf>
    <xf numFmtId="0" fontId="22" fillId="0" borderId="0" xfId="0" applyFont="1" applyAlignment="1">
      <alignment horizontal="left" vertical="center" wrapText="1"/>
    </xf>
    <xf numFmtId="0" fontId="22" fillId="0" borderId="0" xfId="0" applyFont="1" applyAlignment="1">
      <alignment horizontal="right" vertical="center"/>
    </xf>
    <xf numFmtId="0" fontId="7" fillId="0" borderId="2" xfId="0" applyFont="1" applyBorder="1" applyAlignment="1">
      <alignment horizontal="right" vertical="center" wrapText="1" readingOrder="2"/>
    </xf>
    <xf numFmtId="164" fontId="22" fillId="0" borderId="0" xfId="0" applyNumberFormat="1" applyFont="1" applyAlignment="1">
      <alignment horizontal="left" wrapText="1"/>
    </xf>
    <xf numFmtId="164" fontId="22" fillId="0" borderId="0" xfId="0" applyNumberFormat="1" applyFont="1" applyAlignment="1">
      <alignment horizontal="right" wrapText="1"/>
    </xf>
    <xf numFmtId="0" fontId="22" fillId="0" borderId="0" xfId="0" applyFont="1" applyAlignment="1">
      <alignment horizontal="right" vertical="center" wrapText="1"/>
    </xf>
    <xf numFmtId="164" fontId="22" fillId="0" borderId="0" xfId="0" applyNumberFormat="1" applyFont="1" applyAlignment="1">
      <alignment horizontal="left" vertical="center" wrapText="1"/>
    </xf>
    <xf numFmtId="0" fontId="20" fillId="0" borderId="0" xfId="0" applyFont="1" applyAlignment="1">
      <alignment horizontal="right" vertical="center" wrapText="1"/>
    </xf>
    <xf numFmtId="0" fontId="7" fillId="0" borderId="0" xfId="0" applyFont="1" applyAlignment="1">
      <alignment horizontal="right" vertical="center"/>
    </xf>
    <xf numFmtId="164" fontId="22" fillId="0" borderId="0" xfId="0" applyNumberFormat="1" applyFont="1" applyAlignment="1">
      <alignment horizontal="left" vertical="center"/>
    </xf>
    <xf numFmtId="164" fontId="22" fillId="0" borderId="0" xfId="0" applyNumberFormat="1" applyFont="1" applyAlignment="1">
      <alignment horizontal="right" vertical="center"/>
    </xf>
    <xf numFmtId="164" fontId="22" fillId="0" borderId="0" xfId="0" applyNumberFormat="1" applyFont="1" applyAlignment="1">
      <alignment horizontal="right" vertical="center" wrapText="1"/>
    </xf>
    <xf numFmtId="164" fontId="7" fillId="0" borderId="0" xfId="0" applyNumberFormat="1" applyFont="1" applyAlignment="1">
      <alignment horizontal="center" vertical="center" wrapText="1"/>
    </xf>
    <xf numFmtId="164" fontId="22" fillId="0" borderId="0" xfId="0" applyNumberFormat="1" applyFont="1" applyAlignment="1">
      <alignment horizontal="center" vertical="center" wrapText="1"/>
    </xf>
    <xf numFmtId="164" fontId="0" fillId="0" borderId="0" xfId="0" applyNumberFormat="1" applyAlignment="1">
      <alignment horizontal="right" vertical="center"/>
    </xf>
    <xf numFmtId="164" fontId="7" fillId="0" borderId="0" xfId="0" applyNumberFormat="1" applyFont="1" applyAlignment="1">
      <alignment horizontal="right" vertical="center"/>
    </xf>
    <xf numFmtId="164" fontId="0" fillId="0" borderId="0" xfId="0" applyNumberFormat="1" applyAlignment="1">
      <alignment horizontal="right" vertical="center" wrapText="1"/>
    </xf>
    <xf numFmtId="164" fontId="0" fillId="0" borderId="0" xfId="0" applyNumberFormat="1" applyAlignment="1">
      <alignment horizontal="center" vertical="center" wrapText="1"/>
    </xf>
    <xf numFmtId="0" fontId="19" fillId="0" borderId="0" xfId="0" applyFont="1" applyBorder="1" applyAlignment="1">
      <alignment horizontal="center" vertical="center"/>
    </xf>
    <xf numFmtId="164" fontId="7" fillId="0" borderId="0" xfId="0" applyNumberFormat="1" applyFont="1" applyAlignment="1">
      <alignment horizontal="right" wrapText="1"/>
    </xf>
    <xf numFmtId="0" fontId="22" fillId="0" borderId="0" xfId="0" applyFont="1" applyAlignment="1">
      <alignment horizontal="left" wrapText="1"/>
    </xf>
    <xf numFmtId="0" fontId="7" fillId="0" borderId="0" xfId="0" applyFont="1" applyAlignment="1">
      <alignment horizontal="right" wrapText="1"/>
    </xf>
    <xf numFmtId="0" fontId="7" fillId="0" borderId="0" xfId="0" applyFont="1" applyBorder="1" applyAlignment="1">
      <alignment horizontal="left" vertical="center" wrapText="1" indent="1" readingOrder="1"/>
    </xf>
    <xf numFmtId="0" fontId="0" fillId="0" borderId="0" xfId="0" applyAlignment="1">
      <alignment horizontal="left"/>
    </xf>
    <xf numFmtId="0" fontId="0" fillId="0" borderId="0" xfId="0" applyAlignment="1">
      <alignment horizontal="center"/>
    </xf>
    <xf numFmtId="0" fontId="0" fillId="0" borderId="0" xfId="0" applyAlignment="1">
      <alignment horizontal="right"/>
    </xf>
  </cellXfs>
  <cellStyles count="4">
    <cellStyle name="Normal" xfId="0" builtinId="0"/>
    <cellStyle name="Normal 2" xfId="1"/>
    <cellStyle name="Normal_Na-quick95" xfId="3"/>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cbs.gov.ps/NA/Worksht/Process/TimeSer94-2012/SumFiles/TsSumAll-V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ources"/>
      <sheetName val="P.1RwbG"/>
      <sheetName val="P.1Rwb"/>
      <sheetName val="P.1G"/>
      <sheetName val="P.2RwbG"/>
      <sheetName val="P.2Rwb"/>
      <sheetName val="P.2G"/>
      <sheetName val="B.1RwbG"/>
      <sheetName val="B.1Rwb"/>
      <sheetName val="B.1G"/>
      <sheetName val="ExpRwbG"/>
      <sheetName val="ExpRwb"/>
      <sheetName val="ExpG"/>
      <sheetName val="DicrepRwb"/>
      <sheetName val="DicrepG"/>
      <sheetName val="GniGdiRwbGRWB,G"/>
      <sheetName val="PerCap"/>
    </sheetNames>
    <sheetDataSet>
      <sheetData sheetId="0" refreshError="1"/>
      <sheetData sheetId="1" refreshError="1"/>
      <sheetData sheetId="2">
        <row r="33">
          <cell r="B33">
            <v>3191.3</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64"/>
  <sheetViews>
    <sheetView tabSelected="1" zoomScale="80" zoomScaleNormal="80" zoomScaleSheetLayoutView="80" workbookViewId="0">
      <selection activeCell="A3" sqref="A3:AB3"/>
    </sheetView>
  </sheetViews>
  <sheetFormatPr defaultRowHeight="15" x14ac:dyDescent="0.25"/>
  <cols>
    <col min="1" max="1" width="30.5703125" customWidth="1"/>
    <col min="2" max="3" width="9.140625" customWidth="1"/>
    <col min="4" max="4" width="8.85546875" bestFit="1" customWidth="1"/>
    <col min="5" max="9" width="10" bestFit="1" customWidth="1"/>
    <col min="10" max="22" width="9.140625" customWidth="1"/>
    <col min="23" max="26" width="10" bestFit="1" customWidth="1"/>
    <col min="27" max="27" width="10.5703125" customWidth="1"/>
    <col min="28" max="28" width="30.5703125" customWidth="1"/>
  </cols>
  <sheetData>
    <row r="1" spans="1:28" x14ac:dyDescent="0.25">
      <c r="A1" s="150" t="s">
        <v>199</v>
      </c>
      <c r="B1" s="150"/>
      <c r="C1" s="150"/>
      <c r="D1" s="150"/>
      <c r="E1" s="150"/>
      <c r="F1" s="150"/>
      <c r="G1" s="150"/>
      <c r="H1" s="151"/>
      <c r="I1" s="151"/>
      <c r="J1" s="151"/>
      <c r="K1" s="151"/>
      <c r="L1" s="151"/>
      <c r="M1" s="151"/>
      <c r="N1" s="151"/>
      <c r="O1" s="151"/>
      <c r="P1" s="151"/>
      <c r="Q1" s="151"/>
      <c r="R1" s="151"/>
      <c r="S1" s="151"/>
      <c r="T1" s="151"/>
      <c r="U1" s="151"/>
      <c r="V1" s="152" t="s">
        <v>200</v>
      </c>
      <c r="W1" s="152"/>
      <c r="X1" s="152"/>
      <c r="Y1" s="152"/>
      <c r="Z1" s="152"/>
      <c r="AA1" s="152"/>
      <c r="AB1" s="152"/>
    </row>
    <row r="2" spans="1:28" s="66" customFormat="1" ht="15" customHeight="1" x14ac:dyDescent="0.6">
      <c r="A2" s="120" t="s">
        <v>201</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row>
    <row r="3" spans="1:28" ht="17.25" customHeight="1" x14ac:dyDescent="0.25">
      <c r="A3" s="121" t="s">
        <v>202</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1"/>
      <c r="Y4" s="73"/>
      <c r="Z4" s="73"/>
      <c r="AA4" s="86"/>
      <c r="AB4" s="3"/>
    </row>
    <row r="5" spans="1:28"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2" t="s">
        <v>22</v>
      </c>
    </row>
    <row r="6" spans="1:28"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1" t="s">
        <v>1</v>
      </c>
    </row>
    <row r="7" spans="1:28" s="6" customFormat="1" ht="15" customHeight="1" x14ac:dyDescent="0.25">
      <c r="A7" s="1" t="s">
        <v>75</v>
      </c>
      <c r="B7" s="7">
        <v>876.40166574125521</v>
      </c>
      <c r="C7" s="7">
        <v>966.41702757727239</v>
      </c>
      <c r="D7" s="7">
        <v>1090.3205256339079</v>
      </c>
      <c r="E7" s="7">
        <v>1020.8801036461232</v>
      </c>
      <c r="F7" s="7">
        <v>1195.7670923560995</v>
      </c>
      <c r="G7" s="7">
        <v>1124.8138071441799</v>
      </c>
      <c r="H7" s="7">
        <v>1070.6533037201561</v>
      </c>
      <c r="I7" s="7">
        <v>970.5017582824363</v>
      </c>
      <c r="J7" s="7">
        <v>959.30657042383916</v>
      </c>
      <c r="K7" s="7">
        <v>1073.225171201185</v>
      </c>
      <c r="L7" s="7">
        <v>1430.2216055893557</v>
      </c>
      <c r="M7" s="7">
        <v>1374.7357935637958</v>
      </c>
      <c r="N7" s="7">
        <v>1466.3476946629391</v>
      </c>
      <c r="O7" s="7">
        <v>1324.0242941020983</v>
      </c>
      <c r="P7" s="7">
        <v>1794.5739294987309</v>
      </c>
      <c r="Q7" s="7">
        <v>2036.2520494032876</v>
      </c>
      <c r="R7" s="7">
        <v>1655.0566695544996</v>
      </c>
      <c r="S7" s="7">
        <v>1666.31078546557</v>
      </c>
      <c r="T7" s="7">
        <v>1741.6299294273344</v>
      </c>
      <c r="U7" s="7">
        <v>1712.0388304782975</v>
      </c>
      <c r="V7" s="7">
        <v>2043.6313409843806</v>
      </c>
      <c r="W7" s="7">
        <v>2222.6859999999997</v>
      </c>
      <c r="X7" s="7">
        <v>2426.816765399738</v>
      </c>
      <c r="Y7" s="7">
        <v>2339.2976467128315</v>
      </c>
      <c r="Z7" s="7">
        <v>2238.6999999999998</v>
      </c>
      <c r="AA7" s="7">
        <v>2272.3000000000002</v>
      </c>
      <c r="AB7" s="11" t="s">
        <v>23</v>
      </c>
    </row>
    <row r="8" spans="1:28" s="6" customFormat="1" ht="33" customHeight="1" x14ac:dyDescent="0.25">
      <c r="A8" s="15" t="s">
        <v>76</v>
      </c>
      <c r="B8" s="7">
        <v>2214.6143961314369</v>
      </c>
      <c r="C8" s="7">
        <v>2318.7301200998859</v>
      </c>
      <c r="D8" s="7">
        <v>2000.7461096357374</v>
      </c>
      <c r="E8" s="7">
        <v>2159.7381148678119</v>
      </c>
      <c r="F8" s="7">
        <v>2432.6274168615496</v>
      </c>
      <c r="G8" s="7">
        <v>2573.7141702009603</v>
      </c>
      <c r="H8" s="7">
        <v>2950.2218280550169</v>
      </c>
      <c r="I8" s="7">
        <v>2782.9403543541171</v>
      </c>
      <c r="J8" s="7">
        <v>2472.5826548812884</v>
      </c>
      <c r="K8" s="7">
        <v>2660.7535891236284</v>
      </c>
      <c r="L8" s="7">
        <v>2750.9394508661262</v>
      </c>
      <c r="M8" s="7">
        <v>3002.5172157547472</v>
      </c>
      <c r="N8" s="7">
        <v>2804.7491152857947</v>
      </c>
      <c r="O8" s="7">
        <v>2662.1743060902659</v>
      </c>
      <c r="P8" s="7">
        <v>3164.2166107915073</v>
      </c>
      <c r="Q8" s="7">
        <v>3481.711049984101</v>
      </c>
      <c r="R8" s="7">
        <v>3375.7283534845938</v>
      </c>
      <c r="S8" s="7">
        <v>3550.6746943585149</v>
      </c>
      <c r="T8" s="7">
        <v>4251.1611715652853</v>
      </c>
      <c r="U8" s="7">
        <v>5046.2924411760423</v>
      </c>
      <c r="V8" s="7">
        <v>4718.8686073840418</v>
      </c>
      <c r="W8" s="7">
        <v>4745.5</v>
      </c>
      <c r="X8" s="7">
        <v>4865.3964994370481</v>
      </c>
      <c r="Y8" s="7">
        <v>5580.7904332360076</v>
      </c>
      <c r="Z8" s="7">
        <v>4762.7999999999993</v>
      </c>
      <c r="AA8" s="7">
        <v>5035.5999999999995</v>
      </c>
      <c r="AB8" s="11" t="s">
        <v>2</v>
      </c>
    </row>
    <row r="9" spans="1:28" s="10" customFormat="1" ht="15" customHeight="1" x14ac:dyDescent="0.25">
      <c r="A9" s="16" t="s">
        <v>77</v>
      </c>
      <c r="B9" s="4">
        <v>62.710333333333359</v>
      </c>
      <c r="C9" s="4">
        <v>59.717000000000027</v>
      </c>
      <c r="D9" s="4">
        <v>57.1726666666667</v>
      </c>
      <c r="E9" s="4">
        <v>55.825666666666685</v>
      </c>
      <c r="F9" s="4">
        <v>67.948666666666696</v>
      </c>
      <c r="G9" s="4">
        <v>103.27000000000005</v>
      </c>
      <c r="H9" s="4">
        <v>92.344333333333381</v>
      </c>
      <c r="I9" s="4">
        <v>59.567333333333359</v>
      </c>
      <c r="J9" s="4">
        <v>63.758000000000031</v>
      </c>
      <c r="K9" s="4">
        <v>52.682666666666691</v>
      </c>
      <c r="L9" s="4">
        <v>80.623529411764707</v>
      </c>
      <c r="M9" s="4">
        <v>72.923529411764704</v>
      </c>
      <c r="N9" s="4">
        <v>54.503921568627462</v>
      </c>
      <c r="O9" s="4">
        <v>39.556862745098044</v>
      </c>
      <c r="P9" s="4">
        <v>63.841285980484756</v>
      </c>
      <c r="Q9" s="4">
        <v>72.978987568883781</v>
      </c>
      <c r="R9" s="4">
        <v>66.280392156862746</v>
      </c>
      <c r="S9" s="4">
        <v>108.66574856721191</v>
      </c>
      <c r="T9" s="4">
        <v>76.896932869580183</v>
      </c>
      <c r="U9" s="4">
        <v>124.87506036402606</v>
      </c>
      <c r="V9" s="4">
        <v>98.139941083923105</v>
      </c>
      <c r="W9" s="4">
        <v>88.1</v>
      </c>
      <c r="X9" s="4">
        <v>85.602680965147442</v>
      </c>
      <c r="Y9" s="4">
        <v>100.46886568396744</v>
      </c>
      <c r="Z9" s="4">
        <v>117.1</v>
      </c>
      <c r="AA9" s="4">
        <v>121.6</v>
      </c>
      <c r="AB9" s="12" t="s">
        <v>3</v>
      </c>
    </row>
    <row r="10" spans="1:28" s="10" customFormat="1" ht="15" customHeight="1" x14ac:dyDescent="0.25">
      <c r="A10" s="16" t="s">
        <v>4</v>
      </c>
      <c r="B10" s="4">
        <v>1945.4634438750854</v>
      </c>
      <c r="C10" s="4">
        <v>2049.6846997969651</v>
      </c>
      <c r="D10" s="4">
        <v>1745.9199555254772</v>
      </c>
      <c r="E10" s="4">
        <v>1856.8154790679698</v>
      </c>
      <c r="F10" s="4">
        <v>2064.7445857101434</v>
      </c>
      <c r="G10" s="4">
        <v>2147.402823165427</v>
      </c>
      <c r="H10" s="4">
        <v>2525.6113216668291</v>
      </c>
      <c r="I10" s="4">
        <v>2292.1830900125701</v>
      </c>
      <c r="J10" s="4">
        <v>1968.2244078120473</v>
      </c>
      <c r="K10" s="4">
        <v>2201.6526394663065</v>
      </c>
      <c r="L10" s="4">
        <v>2232.2830374606838</v>
      </c>
      <c r="M10" s="4">
        <v>2509.8718644413352</v>
      </c>
      <c r="N10" s="4">
        <v>2409.5092664656013</v>
      </c>
      <c r="O10" s="4">
        <v>2234.1640149071391</v>
      </c>
      <c r="P10" s="4">
        <v>2646.0675174641497</v>
      </c>
      <c r="Q10" s="4">
        <v>2901.7996040695762</v>
      </c>
      <c r="R10" s="4">
        <v>2926.1515084775983</v>
      </c>
      <c r="S10" s="4">
        <v>3070.898043707949</v>
      </c>
      <c r="T10" s="4">
        <v>3827.9631993166986</v>
      </c>
      <c r="U10" s="4">
        <v>4416.1231923908726</v>
      </c>
      <c r="V10" s="4">
        <v>4074.5212828231515</v>
      </c>
      <c r="W10" s="4">
        <v>4083.5</v>
      </c>
      <c r="X10" s="4">
        <v>4173.1309699421754</v>
      </c>
      <c r="Y10" s="4">
        <v>4816.7921557873351</v>
      </c>
      <c r="Z10" s="4">
        <v>4166.9000000000005</v>
      </c>
      <c r="AA10" s="4">
        <v>4388.2000000000007</v>
      </c>
      <c r="AB10" s="12" t="s">
        <v>24</v>
      </c>
    </row>
    <row r="11" spans="1:28" s="10" customFormat="1" ht="15" customHeight="1" x14ac:dyDescent="0.25">
      <c r="A11" s="16" t="s">
        <v>72</v>
      </c>
      <c r="B11" s="4">
        <v>88.442573913043503</v>
      </c>
      <c r="C11" s="4">
        <v>92.049530434782639</v>
      </c>
      <c r="D11" s="4">
        <v>86.999791304347852</v>
      </c>
      <c r="E11" s="4">
        <v>132.15888695652177</v>
      </c>
      <c r="F11" s="4">
        <v>146.44243478260876</v>
      </c>
      <c r="G11" s="4">
        <v>145.43248695652179</v>
      </c>
      <c r="H11" s="4">
        <v>192.46720000000002</v>
      </c>
      <c r="I11" s="4">
        <v>252.91979130434791</v>
      </c>
      <c r="J11" s="4">
        <v>260.13370434782615</v>
      </c>
      <c r="K11" s="4">
        <v>252.05412173913047</v>
      </c>
      <c r="L11" s="4">
        <v>288.86599082702389</v>
      </c>
      <c r="M11" s="4">
        <v>267.10028344010874</v>
      </c>
      <c r="N11" s="4">
        <v>209.38412419918464</v>
      </c>
      <c r="O11" s="4">
        <v>255.47942122888762</v>
      </c>
      <c r="P11" s="4">
        <v>305.97168341098819</v>
      </c>
      <c r="Q11" s="4">
        <v>398.57432658707052</v>
      </c>
      <c r="R11" s="4">
        <v>288.37169481654047</v>
      </c>
      <c r="S11" s="4">
        <v>282.30874854397206</v>
      </c>
      <c r="T11" s="4">
        <v>227.56676834595226</v>
      </c>
      <c r="U11" s="4">
        <v>374.09206773858989</v>
      </c>
      <c r="V11" s="4">
        <v>412.27187116534128</v>
      </c>
      <c r="W11" s="4">
        <v>416.8</v>
      </c>
      <c r="X11" s="4">
        <v>440.67032810271041</v>
      </c>
      <c r="Y11" s="4">
        <v>489.9019607843137</v>
      </c>
      <c r="Z11" s="4">
        <v>393.1</v>
      </c>
      <c r="AA11" s="4">
        <v>423.70000000000005</v>
      </c>
      <c r="AB11" s="12" t="s">
        <v>64</v>
      </c>
    </row>
    <row r="12" spans="1:28" s="10" customFormat="1" ht="40.5" customHeight="1" x14ac:dyDescent="0.25">
      <c r="A12" s="16" t="s">
        <v>28</v>
      </c>
      <c r="B12" s="4">
        <v>123.78651685393267</v>
      </c>
      <c r="C12" s="4">
        <v>125.59550561797759</v>
      </c>
      <c r="D12" s="4">
        <v>113.83707865168546</v>
      </c>
      <c r="E12" s="4">
        <v>114.74157303370795</v>
      </c>
      <c r="F12" s="4">
        <v>147.17415730337089</v>
      </c>
      <c r="G12" s="4">
        <v>165.13483146067423</v>
      </c>
      <c r="H12" s="4">
        <v>140.32584269662931</v>
      </c>
      <c r="I12" s="4">
        <v>160.35393258426973</v>
      </c>
      <c r="J12" s="4">
        <v>152.98876404494388</v>
      </c>
      <c r="K12" s="4">
        <v>140.19662921348319</v>
      </c>
      <c r="L12" s="4">
        <v>149.16689316665384</v>
      </c>
      <c r="M12" s="4">
        <v>152.62153846153842</v>
      </c>
      <c r="N12" s="4">
        <v>131.35180305238131</v>
      </c>
      <c r="O12" s="4">
        <v>132.97400720914177</v>
      </c>
      <c r="P12" s="4">
        <v>148.33612393588461</v>
      </c>
      <c r="Q12" s="4">
        <v>108.35813175857041</v>
      </c>
      <c r="R12" s="4">
        <v>94.924758033591502</v>
      </c>
      <c r="S12" s="4">
        <v>88.802153539381834</v>
      </c>
      <c r="T12" s="4">
        <v>118.73427103305468</v>
      </c>
      <c r="U12" s="4">
        <v>131.20212068255424</v>
      </c>
      <c r="V12" s="4">
        <v>133.93551231162581</v>
      </c>
      <c r="W12" s="4">
        <v>157.1</v>
      </c>
      <c r="X12" s="4">
        <v>165.99252042701451</v>
      </c>
      <c r="Y12" s="4">
        <v>173.62745098039215</v>
      </c>
      <c r="Z12" s="4">
        <v>85.7</v>
      </c>
      <c r="AA12" s="4">
        <v>102.1</v>
      </c>
      <c r="AB12" s="12" t="s">
        <v>71</v>
      </c>
    </row>
    <row r="13" spans="1:28" s="6" customFormat="1" ht="15" customHeight="1" x14ac:dyDescent="0.25">
      <c r="A13" s="15" t="s">
        <v>5</v>
      </c>
      <c r="B13" s="7">
        <v>1208.3505945531263</v>
      </c>
      <c r="C13" s="7">
        <v>1166.9781357882625</v>
      </c>
      <c r="D13" s="7">
        <v>1172.7794399693134</v>
      </c>
      <c r="E13" s="7">
        <v>1306.5147679324893</v>
      </c>
      <c r="F13" s="7">
        <v>1582.6873801304182</v>
      </c>
      <c r="G13" s="7">
        <v>2050.1503644035288</v>
      </c>
      <c r="H13" s="7">
        <v>1657.646336785577</v>
      </c>
      <c r="I13" s="7">
        <v>1119.8043728423474</v>
      </c>
      <c r="J13" s="7">
        <v>875.08093594169554</v>
      </c>
      <c r="K13" s="7">
        <v>1113.6977368622938</v>
      </c>
      <c r="L13" s="7">
        <v>1218.7987787035588</v>
      </c>
      <c r="M13" s="7">
        <v>1118.7672842637544</v>
      </c>
      <c r="N13" s="7">
        <v>908.64064699388052</v>
      </c>
      <c r="O13" s="7">
        <v>963.44437329078823</v>
      </c>
      <c r="P13" s="7">
        <v>816.89479517428083</v>
      </c>
      <c r="Q13" s="7">
        <v>1042.2403038041075</v>
      </c>
      <c r="R13" s="7">
        <v>1505.8846145616353</v>
      </c>
      <c r="S13" s="7">
        <v>1919.0181224935222</v>
      </c>
      <c r="T13" s="7">
        <v>2115.1054758621231</v>
      </c>
      <c r="U13" s="7">
        <v>2324.2865243149286</v>
      </c>
      <c r="V13" s="7">
        <v>1613.6490471645889</v>
      </c>
      <c r="W13" s="7">
        <v>1623.5236958769242</v>
      </c>
      <c r="X13" s="7">
        <v>1926.2761067443389</v>
      </c>
      <c r="Y13" s="7">
        <v>2272.8037383177571</v>
      </c>
      <c r="Z13" s="7">
        <v>2417.8999999999996</v>
      </c>
      <c r="AA13" s="7">
        <v>2188</v>
      </c>
      <c r="AB13" s="11" t="s">
        <v>6</v>
      </c>
    </row>
    <row r="14" spans="1:28" s="6" customFormat="1" ht="25.5" customHeight="1" x14ac:dyDescent="0.25">
      <c r="A14" s="15" t="s">
        <v>74</v>
      </c>
      <c r="B14" s="7">
        <v>1112.6535796513542</v>
      </c>
      <c r="C14" s="7">
        <v>971.86959214998376</v>
      </c>
      <c r="D14" s="7">
        <v>908.37877425720887</v>
      </c>
      <c r="E14" s="7">
        <v>1144.1229415634255</v>
      </c>
      <c r="F14" s="7">
        <v>1275.5213298980377</v>
      </c>
      <c r="G14" s="7">
        <v>1395.5097741475718</v>
      </c>
      <c r="H14" s="7">
        <v>1362.2000986733913</v>
      </c>
      <c r="I14" s="7">
        <v>1178.1687424624497</v>
      </c>
      <c r="J14" s="7">
        <v>1187.9224043416295</v>
      </c>
      <c r="K14" s="7">
        <v>1241.6595603552246</v>
      </c>
      <c r="L14" s="7">
        <v>1305.1887443167516</v>
      </c>
      <c r="M14" s="7">
        <v>1360.3834815342088</v>
      </c>
      <c r="N14" s="7">
        <v>1280.7718932005394</v>
      </c>
      <c r="O14" s="7">
        <v>1480.0064416384789</v>
      </c>
      <c r="P14" s="7">
        <v>1416.9536583809079</v>
      </c>
      <c r="Q14" s="7">
        <v>1713.4363102747593</v>
      </c>
      <c r="R14" s="7">
        <v>2443.5348081661118</v>
      </c>
      <c r="S14" s="7">
        <v>2931.7804209235173</v>
      </c>
      <c r="T14" s="7">
        <v>3164.8401263553883</v>
      </c>
      <c r="U14" s="7">
        <v>3487.2369887366617</v>
      </c>
      <c r="V14" s="7">
        <v>3573.688110280772</v>
      </c>
      <c r="W14" s="7">
        <v>3548.7000000000003</v>
      </c>
      <c r="X14" s="7">
        <v>3742.6138119034717</v>
      </c>
      <c r="Y14" s="7">
        <v>3859.8130841121492</v>
      </c>
      <c r="Z14" s="7">
        <v>4142</v>
      </c>
      <c r="AA14" s="7">
        <v>4495.7</v>
      </c>
      <c r="AB14" s="11" t="s">
        <v>84</v>
      </c>
    </row>
    <row r="15" spans="1:28" s="6" customFormat="1" ht="15" customHeight="1" x14ac:dyDescent="0.25">
      <c r="A15" s="15" t="s">
        <v>79</v>
      </c>
      <c r="B15" s="7">
        <v>321.09245710585952</v>
      </c>
      <c r="C15" s="7">
        <v>327.67750080932342</v>
      </c>
      <c r="D15" s="7">
        <v>317.22732275817418</v>
      </c>
      <c r="E15" s="7">
        <v>408.12955649077367</v>
      </c>
      <c r="F15" s="7">
        <v>458.80576238264803</v>
      </c>
      <c r="G15" s="7">
        <v>481.42395597280665</v>
      </c>
      <c r="H15" s="7">
        <v>416.43243768209766</v>
      </c>
      <c r="I15" s="7">
        <v>311.93065717060529</v>
      </c>
      <c r="J15" s="7">
        <v>296.89957915182896</v>
      </c>
      <c r="K15" s="7">
        <v>298.47426351570073</v>
      </c>
      <c r="L15" s="7">
        <v>312.1534960218666</v>
      </c>
      <c r="M15" s="7">
        <v>407.89336103681353</v>
      </c>
      <c r="N15" s="7">
        <v>302.54158607051738</v>
      </c>
      <c r="O15" s="7">
        <v>265.56584620557959</v>
      </c>
      <c r="P15" s="7">
        <v>198.43368622598081</v>
      </c>
      <c r="Q15" s="7">
        <v>368.64453369421858</v>
      </c>
      <c r="R15" s="7">
        <v>347.85099344082101</v>
      </c>
      <c r="S15" s="7">
        <v>334.73915401776776</v>
      </c>
      <c r="T15" s="7">
        <v>371.67548878999662</v>
      </c>
      <c r="U15" s="7">
        <v>431.31658458233613</v>
      </c>
      <c r="V15" s="7">
        <v>472.59476377505598</v>
      </c>
      <c r="W15" s="7">
        <v>555.20000000000005</v>
      </c>
      <c r="X15" s="7">
        <v>596.46803155453915</v>
      </c>
      <c r="Y15" s="7">
        <v>580.49229354689874</v>
      </c>
      <c r="Z15" s="7">
        <v>465.4</v>
      </c>
      <c r="AA15" s="7">
        <v>459.70000000000005</v>
      </c>
      <c r="AB15" s="11" t="s">
        <v>25</v>
      </c>
    </row>
    <row r="16" spans="1:28" s="6" customFormat="1" ht="17.25" customHeight="1" x14ac:dyDescent="0.25">
      <c r="A16" s="15" t="s">
        <v>29</v>
      </c>
      <c r="B16" s="7">
        <v>80.08386102549737</v>
      </c>
      <c r="C16" s="7">
        <v>145.68632670215754</v>
      </c>
      <c r="D16" s="7">
        <v>192.62000560381071</v>
      </c>
      <c r="E16" s="7">
        <v>228.56178201176812</v>
      </c>
      <c r="F16" s="7">
        <v>308.47116839450837</v>
      </c>
      <c r="G16" s="7">
        <v>362.2093583636875</v>
      </c>
      <c r="H16" s="7">
        <v>400.76825441300105</v>
      </c>
      <c r="I16" s="7">
        <v>296.78136732978447</v>
      </c>
      <c r="J16" s="7">
        <v>298.70058840011222</v>
      </c>
      <c r="K16" s="7">
        <v>321.73124124404615</v>
      </c>
      <c r="L16" s="7">
        <v>359.05899585048513</v>
      </c>
      <c r="M16" s="7">
        <v>503.59025036858679</v>
      </c>
      <c r="N16" s="7">
        <v>475.44503117771967</v>
      </c>
      <c r="O16" s="7">
        <v>547.9148403391149</v>
      </c>
      <c r="P16" s="7">
        <v>553.8794760873169</v>
      </c>
      <c r="Q16" s="7">
        <v>565.27889666097974</v>
      </c>
      <c r="R16" s="7">
        <v>472.27928976663088</v>
      </c>
      <c r="S16" s="7">
        <v>471.98683380273849</v>
      </c>
      <c r="T16" s="7">
        <v>546.83233599132109</v>
      </c>
      <c r="U16" s="7">
        <v>570.37463975492176</v>
      </c>
      <c r="V16" s="7">
        <v>638.49525417501616</v>
      </c>
      <c r="W16" s="7">
        <v>669.40000000000009</v>
      </c>
      <c r="X16" s="7">
        <v>789.08512677602971</v>
      </c>
      <c r="Y16" s="7">
        <v>785.56005208797887</v>
      </c>
      <c r="Z16" s="7">
        <v>882.7</v>
      </c>
      <c r="AA16" s="7">
        <v>905.5</v>
      </c>
      <c r="AB16" s="11" t="s">
        <v>65</v>
      </c>
    </row>
    <row r="17" spans="1:28" s="6" customFormat="1" ht="15" customHeight="1" x14ac:dyDescent="0.25">
      <c r="A17" s="15" t="s">
        <v>30</v>
      </c>
      <c r="B17" s="7">
        <v>5.5684825571404017</v>
      </c>
      <c r="C17" s="7">
        <v>6.761728819384774</v>
      </c>
      <c r="D17" s="7">
        <v>9.1482213438735158</v>
      </c>
      <c r="E17" s="7">
        <v>83.394655439078875</v>
      </c>
      <c r="F17" s="7">
        <v>169.4409692387008</v>
      </c>
      <c r="G17" s="7">
        <v>226.84937274445778</v>
      </c>
      <c r="H17" s="7">
        <v>317.27092283897576</v>
      </c>
      <c r="I17" s="7">
        <v>242.36157415363465</v>
      </c>
      <c r="J17" s="7">
        <v>204.44285959786905</v>
      </c>
      <c r="K17" s="7">
        <v>247.39972503866647</v>
      </c>
      <c r="L17" s="7">
        <v>271.88406909441261</v>
      </c>
      <c r="M17" s="7">
        <v>197.54147330904138</v>
      </c>
      <c r="N17" s="7">
        <v>382.87653557224928</v>
      </c>
      <c r="O17" s="7">
        <v>406.17828756257103</v>
      </c>
      <c r="P17" s="7">
        <v>412.98680150987178</v>
      </c>
      <c r="Q17" s="7">
        <v>591.86460691981017</v>
      </c>
      <c r="R17" s="7">
        <v>601.41206896997016</v>
      </c>
      <c r="S17" s="7">
        <v>664.10734533995605</v>
      </c>
      <c r="T17" s="7">
        <v>721.25078184071856</v>
      </c>
      <c r="U17" s="7">
        <v>726.70289801083004</v>
      </c>
      <c r="V17" s="7">
        <v>753.27340241789091</v>
      </c>
      <c r="W17" s="7">
        <v>735.2391550000001</v>
      </c>
      <c r="X17" s="7">
        <v>710.30360131702741</v>
      </c>
      <c r="Y17" s="7">
        <v>623.79111977611774</v>
      </c>
      <c r="Z17" s="7">
        <v>620.9</v>
      </c>
      <c r="AA17" s="7">
        <v>613.9</v>
      </c>
      <c r="AB17" s="11" t="s">
        <v>26</v>
      </c>
    </row>
    <row r="18" spans="1:28" s="6" customFormat="1" ht="15" customHeight="1" x14ac:dyDescent="0.25">
      <c r="A18" s="15" t="s">
        <v>7</v>
      </c>
      <c r="B18" s="7">
        <v>1786.7004642071838</v>
      </c>
      <c r="C18" s="7">
        <v>1770.3375274859523</v>
      </c>
      <c r="D18" s="7">
        <v>1695.9605423894459</v>
      </c>
      <c r="E18" s="7">
        <v>2033.4667725384809</v>
      </c>
      <c r="F18" s="7">
        <v>2265.0271194722704</v>
      </c>
      <c r="G18" s="7">
        <v>2343.2055949181536</v>
      </c>
      <c r="H18" s="7">
        <v>2385.848399706817</v>
      </c>
      <c r="I18" s="7">
        <v>2042.8878573173715</v>
      </c>
      <c r="J18" s="7">
        <v>1797.7743708771072</v>
      </c>
      <c r="K18" s="7">
        <v>2096.9351331541661</v>
      </c>
      <c r="L18" s="7">
        <v>2172.449591097949</v>
      </c>
      <c r="M18" s="7">
        <v>2394.5256951351553</v>
      </c>
      <c r="N18" s="7">
        <v>1955.8783125668442</v>
      </c>
      <c r="O18" s="7">
        <v>2015.6604762927286</v>
      </c>
      <c r="P18" s="7">
        <v>2357.7530508517584</v>
      </c>
      <c r="Q18" s="7">
        <v>2549.7809222829355</v>
      </c>
      <c r="R18" s="7">
        <v>2378.5515651489318</v>
      </c>
      <c r="S18" s="7">
        <v>2602.1757445390404</v>
      </c>
      <c r="T18" s="7">
        <v>2979.18718332253</v>
      </c>
      <c r="U18" s="7">
        <v>3323.1894025826768</v>
      </c>
      <c r="V18" s="7">
        <v>3495.5214893982102</v>
      </c>
      <c r="W18" s="7">
        <v>3548.2</v>
      </c>
      <c r="X18" s="7">
        <v>3892.93805286619</v>
      </c>
      <c r="Y18" s="7">
        <f>SUM(Y19:Y26)</f>
        <v>3724.6546078405154</v>
      </c>
      <c r="Z18" s="7">
        <v>3824.9</v>
      </c>
      <c r="AA18" s="7">
        <v>4095.1</v>
      </c>
      <c r="AB18" s="11" t="s">
        <v>8</v>
      </c>
    </row>
    <row r="19" spans="1:28" s="10" customFormat="1" ht="15" customHeight="1" x14ac:dyDescent="0.25">
      <c r="A19" s="16" t="s">
        <v>31</v>
      </c>
      <c r="B19" s="4">
        <v>187.19849971148301</v>
      </c>
      <c r="C19" s="4">
        <v>182.87853433352569</v>
      </c>
      <c r="D19" s="4">
        <v>163.54154645124063</v>
      </c>
      <c r="E19" s="4">
        <v>212.70686670513564</v>
      </c>
      <c r="F19" s="4">
        <v>249.73514137334104</v>
      </c>
      <c r="G19" s="4">
        <v>262.9007501442585</v>
      </c>
      <c r="H19" s="4">
        <v>179.38141950375072</v>
      </c>
      <c r="I19" s="4">
        <v>111.08482400461627</v>
      </c>
      <c r="J19" s="4">
        <v>65.82804385458742</v>
      </c>
      <c r="K19" s="4">
        <v>111.70196191575302</v>
      </c>
      <c r="L19" s="4">
        <v>140.56496800956199</v>
      </c>
      <c r="M19" s="4">
        <v>183.26051395626803</v>
      </c>
      <c r="N19" s="4">
        <v>189.10486606201221</v>
      </c>
      <c r="O19" s="4">
        <v>111.71529494480771</v>
      </c>
      <c r="P19" s="4">
        <v>140.28338136381734</v>
      </c>
      <c r="Q19" s="4">
        <v>181.09963560380996</v>
      </c>
      <c r="R19" s="4">
        <v>341.54561690196124</v>
      </c>
      <c r="S19" s="4">
        <v>243.13393483933538</v>
      </c>
      <c r="T19" s="4">
        <v>290.38709062785631</v>
      </c>
      <c r="U19" s="4">
        <v>329.59469958578285</v>
      </c>
      <c r="V19" s="4">
        <v>358.07489736021262</v>
      </c>
      <c r="W19" s="4">
        <v>354.9</v>
      </c>
      <c r="X19" s="4">
        <v>405.86702637206884</v>
      </c>
      <c r="Y19" s="4">
        <v>451.63428914921508</v>
      </c>
      <c r="Z19" s="4">
        <v>428.09999999999997</v>
      </c>
      <c r="AA19" s="4">
        <v>497</v>
      </c>
      <c r="AB19" s="12" t="s">
        <v>66</v>
      </c>
    </row>
    <row r="20" spans="1:28" s="10" customFormat="1" ht="15" customHeight="1" x14ac:dyDescent="0.25">
      <c r="A20" s="16" t="s">
        <v>32</v>
      </c>
      <c r="B20" s="4">
        <v>693.0302677243435</v>
      </c>
      <c r="C20" s="4">
        <v>643.01281606346095</v>
      </c>
      <c r="D20" s="4">
        <v>613.51534457114565</v>
      </c>
      <c r="E20" s="4">
        <v>727.33710956866685</v>
      </c>
      <c r="F20" s="4">
        <v>774.46893901834449</v>
      </c>
      <c r="G20" s="4">
        <v>773.34675260287599</v>
      </c>
      <c r="H20" s="4">
        <v>925.80379276152746</v>
      </c>
      <c r="I20" s="4">
        <v>736.95585027268248</v>
      </c>
      <c r="J20" s="4">
        <v>610.95034705007458</v>
      </c>
      <c r="K20" s="4">
        <v>656.1584283589491</v>
      </c>
      <c r="L20" s="4">
        <v>690.68893171734521</v>
      </c>
      <c r="M20" s="4">
        <v>718.36830835187425</v>
      </c>
      <c r="N20" s="4">
        <v>475.64027733322928</v>
      </c>
      <c r="O20" s="4">
        <v>540.65601897029558</v>
      </c>
      <c r="P20" s="4">
        <v>622.12211868202724</v>
      </c>
      <c r="Q20" s="4">
        <v>763.04668764600387</v>
      </c>
      <c r="R20" s="4">
        <v>458.87451451418644</v>
      </c>
      <c r="S20" s="4">
        <v>402.76378818654405</v>
      </c>
      <c r="T20" s="4">
        <v>458.8867408740881</v>
      </c>
      <c r="U20" s="4">
        <v>506.99988130558859</v>
      </c>
      <c r="V20" s="4">
        <v>621.89807280478578</v>
      </c>
      <c r="W20" s="4">
        <v>683.3</v>
      </c>
      <c r="X20" s="4">
        <v>720.8634687888258</v>
      </c>
      <c r="Y20" s="4">
        <f>'Output WB'!Y20+'Output G '!Y20</f>
        <v>724.1</v>
      </c>
      <c r="Z20" s="4">
        <v>713.1</v>
      </c>
      <c r="AA20" s="4">
        <v>714.30000000000007</v>
      </c>
      <c r="AB20" s="12" t="s">
        <v>67</v>
      </c>
    </row>
    <row r="21" spans="1:28" s="10" customFormat="1" ht="15" customHeight="1" x14ac:dyDescent="0.25">
      <c r="A21" s="16" t="s">
        <v>33</v>
      </c>
      <c r="B21" s="4">
        <v>91.041560644614037</v>
      </c>
      <c r="C21" s="4">
        <v>52.329770992366392</v>
      </c>
      <c r="D21" s="4">
        <v>78.95368956742999</v>
      </c>
      <c r="E21" s="4">
        <v>114.2992366412213</v>
      </c>
      <c r="F21" s="4">
        <v>112.61611535199316</v>
      </c>
      <c r="G21" s="4">
        <v>98.080067854113608</v>
      </c>
      <c r="H21" s="4">
        <v>119.04257845631886</v>
      </c>
      <c r="I21" s="4">
        <v>99.304156064461381</v>
      </c>
      <c r="J21" s="4">
        <v>65.488719253604728</v>
      </c>
      <c r="K21" s="4">
        <v>81.554877014418977</v>
      </c>
      <c r="L21" s="4">
        <v>73.329866291793778</v>
      </c>
      <c r="M21" s="4">
        <v>109.56637486221823</v>
      </c>
      <c r="N21" s="4">
        <v>77.542227511621576</v>
      </c>
      <c r="O21" s="4">
        <v>80.561282927842285</v>
      </c>
      <c r="P21" s="4">
        <v>144.37016064573871</v>
      </c>
      <c r="Q21" s="4">
        <v>125.45724309045578</v>
      </c>
      <c r="R21" s="4">
        <v>132.80543046155032</v>
      </c>
      <c r="S21" s="4">
        <v>196.85830734322687</v>
      </c>
      <c r="T21" s="4">
        <v>171.12758604707915</v>
      </c>
      <c r="U21" s="4">
        <v>183.28059809685965</v>
      </c>
      <c r="V21" s="4">
        <v>190.81912001999461</v>
      </c>
      <c r="W21" s="4">
        <v>191.2</v>
      </c>
      <c r="X21" s="4">
        <v>239.77235185117897</v>
      </c>
      <c r="Y21" s="4">
        <v>201.0168002032602</v>
      </c>
      <c r="Z21" s="4">
        <v>225.4</v>
      </c>
      <c r="AA21" s="4">
        <v>250.3</v>
      </c>
      <c r="AB21" s="12" t="s">
        <v>68</v>
      </c>
    </row>
    <row r="22" spans="1:28" s="10" customFormat="1" ht="15" customHeight="1" x14ac:dyDescent="0.25">
      <c r="A22" s="16" t="s">
        <v>34</v>
      </c>
      <c r="B22" s="4">
        <v>13.054748603351953</v>
      </c>
      <c r="C22" s="4">
        <v>33.913966480446923</v>
      </c>
      <c r="D22" s="4">
        <v>56.759776536312849</v>
      </c>
      <c r="E22" s="4">
        <v>21.852513966480448</v>
      </c>
      <c r="F22" s="4">
        <v>27.244692737430164</v>
      </c>
      <c r="G22" s="4">
        <v>32.920670391061449</v>
      </c>
      <c r="H22" s="4">
        <v>39.873743016759775</v>
      </c>
      <c r="I22" s="4">
        <v>20.291620111731845</v>
      </c>
      <c r="J22" s="4">
        <v>12.912849162011174</v>
      </c>
      <c r="K22" s="4">
        <v>18.305027932960893</v>
      </c>
      <c r="L22" s="4">
        <v>51.478936183567505</v>
      </c>
      <c r="M22" s="4">
        <v>50.942476439837527</v>
      </c>
      <c r="N22" s="4">
        <v>18.153315459591294</v>
      </c>
      <c r="O22" s="4">
        <v>42.463197726029605</v>
      </c>
      <c r="P22" s="4">
        <v>58.069029273975353</v>
      </c>
      <c r="Q22" s="4">
        <v>59.442081403874077</v>
      </c>
      <c r="R22" s="4">
        <v>47.430258143541394</v>
      </c>
      <c r="S22" s="4">
        <v>107.10622544396051</v>
      </c>
      <c r="T22" s="4">
        <v>90.897959526225065</v>
      </c>
      <c r="U22" s="4">
        <v>120.30293479175805</v>
      </c>
      <c r="V22" s="4">
        <v>99.003760209235637</v>
      </c>
      <c r="W22" s="4">
        <v>100.6</v>
      </c>
      <c r="X22" s="4">
        <v>95.157786885245912</v>
      </c>
      <c r="Y22" s="4">
        <v>130.82781599944656</v>
      </c>
      <c r="Z22" s="4">
        <v>144</v>
      </c>
      <c r="AA22" s="4">
        <v>175.5</v>
      </c>
      <c r="AB22" s="12" t="s">
        <v>69</v>
      </c>
    </row>
    <row r="23" spans="1:28" s="10" customFormat="1" ht="15" customHeight="1" x14ac:dyDescent="0.25">
      <c r="A23" s="16" t="s">
        <v>9</v>
      </c>
      <c r="B23" s="4">
        <v>394.4994515539305</v>
      </c>
      <c r="C23" s="4">
        <v>416.47468838291508</v>
      </c>
      <c r="D23" s="4">
        <v>410.14582017616755</v>
      </c>
      <c r="E23" s="4">
        <v>532.67974073458538</v>
      </c>
      <c r="F23" s="4">
        <v>593.68299817184641</v>
      </c>
      <c r="G23" s="4">
        <v>621.10809373441907</v>
      </c>
      <c r="H23" s="4">
        <v>580.49785607445563</v>
      </c>
      <c r="I23" s="4">
        <v>575.22379923549943</v>
      </c>
      <c r="J23" s="4">
        <v>557.64360977231172</v>
      </c>
      <c r="K23" s="4">
        <v>659.43290676416814</v>
      </c>
      <c r="L23" s="4">
        <v>672.94147900621761</v>
      </c>
      <c r="M23" s="4">
        <v>715.73342915812168</v>
      </c>
      <c r="N23" s="4">
        <v>680.77548167260909</v>
      </c>
      <c r="O23" s="4">
        <v>694.58479480282585</v>
      </c>
      <c r="P23" s="4">
        <v>758.02202199171836</v>
      </c>
      <c r="Q23" s="4">
        <v>846.39174990564766</v>
      </c>
      <c r="R23" s="4">
        <v>720.08322662338696</v>
      </c>
      <c r="S23" s="4">
        <v>821.95069231746845</v>
      </c>
      <c r="T23" s="4">
        <v>1000.855340354389</v>
      </c>
      <c r="U23" s="4">
        <v>1062.9539041313888</v>
      </c>
      <c r="V23" s="4">
        <v>1105.7005846950271</v>
      </c>
      <c r="W23" s="4">
        <v>1081.3999999999999</v>
      </c>
      <c r="X23" s="4">
        <v>1157.6330351800138</v>
      </c>
      <c r="Y23" s="4">
        <v>1037.5359752188569</v>
      </c>
      <c r="Z23" s="4">
        <v>1037</v>
      </c>
      <c r="AA23" s="4">
        <v>1084.8</v>
      </c>
      <c r="AB23" s="12" t="s">
        <v>10</v>
      </c>
    </row>
    <row r="24" spans="1:28" s="10" customFormat="1" ht="15" customHeight="1" x14ac:dyDescent="0.25">
      <c r="A24" s="16" t="s">
        <v>35</v>
      </c>
      <c r="B24" s="4">
        <v>296.03937007874021</v>
      </c>
      <c r="C24" s="4">
        <v>317.87270341207358</v>
      </c>
      <c r="D24" s="4">
        <v>322.68635170603682</v>
      </c>
      <c r="E24" s="4">
        <v>373.9173228346458</v>
      </c>
      <c r="F24" s="4">
        <v>408.3005249343833</v>
      </c>
      <c r="G24" s="4">
        <v>438.90157480314969</v>
      </c>
      <c r="H24" s="4">
        <v>382.3412073490814</v>
      </c>
      <c r="I24" s="4">
        <v>370.65091863517074</v>
      </c>
      <c r="J24" s="4">
        <v>367.55643044619433</v>
      </c>
      <c r="K24" s="4">
        <v>421.3661417322835</v>
      </c>
      <c r="L24" s="4">
        <v>408.99246672376302</v>
      </c>
      <c r="M24" s="4">
        <v>419.36732465254255</v>
      </c>
      <c r="N24" s="4">
        <v>387.94446123149055</v>
      </c>
      <c r="O24" s="4">
        <v>360.83656677863985</v>
      </c>
      <c r="P24" s="4">
        <v>412.7552985388362</v>
      </c>
      <c r="Q24" s="4">
        <v>449.22274985861998</v>
      </c>
      <c r="R24" s="4">
        <v>454.76687825170433</v>
      </c>
      <c r="S24" s="4">
        <v>556.34892669680266</v>
      </c>
      <c r="T24" s="4">
        <v>652.93612818997292</v>
      </c>
      <c r="U24" s="4">
        <v>805.96680377936332</v>
      </c>
      <c r="V24" s="4">
        <v>783.20393404602601</v>
      </c>
      <c r="W24" s="4">
        <v>789.6</v>
      </c>
      <c r="X24" s="4">
        <v>808.09977993764915</v>
      </c>
      <c r="Y24" s="4">
        <v>872.67994626987331</v>
      </c>
      <c r="Z24" s="4">
        <v>814.2</v>
      </c>
      <c r="AA24" s="4">
        <v>858.19999999999993</v>
      </c>
      <c r="AB24" s="12" t="s">
        <v>11</v>
      </c>
    </row>
    <row r="25" spans="1:28" s="10" customFormat="1" ht="15" customHeight="1" x14ac:dyDescent="0.25">
      <c r="A25" s="16" t="s">
        <v>36</v>
      </c>
      <c r="B25" s="4">
        <v>2.9897707231040576</v>
      </c>
      <c r="C25" s="4">
        <v>4.7146384479717831</v>
      </c>
      <c r="D25" s="4">
        <v>5.0596119929453289</v>
      </c>
      <c r="E25" s="4">
        <v>10.119223985890656</v>
      </c>
      <c r="F25" s="4">
        <v>14.718871252204595</v>
      </c>
      <c r="G25" s="4">
        <v>13.338977072310415</v>
      </c>
      <c r="H25" s="4">
        <v>11.729100529100535</v>
      </c>
      <c r="I25" s="4">
        <v>8.7393298059964764</v>
      </c>
      <c r="J25" s="4">
        <v>7.934391534391537</v>
      </c>
      <c r="K25" s="4">
        <v>10.119223985890656</v>
      </c>
      <c r="L25" s="4">
        <v>16.654015600966822</v>
      </c>
      <c r="M25" s="4">
        <v>23.741282135794336</v>
      </c>
      <c r="N25" s="4">
        <v>18.27676884201275</v>
      </c>
      <c r="O25" s="4">
        <v>32.97022083058669</v>
      </c>
      <c r="P25" s="4">
        <v>35.172235171107594</v>
      </c>
      <c r="Q25" s="4">
        <v>24.133808292540103</v>
      </c>
      <c r="R25" s="4">
        <v>42.501246017747732</v>
      </c>
      <c r="S25" s="4">
        <v>63.596466380830911</v>
      </c>
      <c r="T25" s="4">
        <v>66.488238807341901</v>
      </c>
      <c r="U25" s="4">
        <v>62.97957251972008</v>
      </c>
      <c r="V25" s="4">
        <v>64.811044538962136</v>
      </c>
      <c r="W25" s="4">
        <v>65.3</v>
      </c>
      <c r="X25" s="4">
        <v>90.354306765048875</v>
      </c>
      <c r="Y25" s="4">
        <v>91.797715306611394</v>
      </c>
      <c r="Z25" s="4">
        <v>123.39999999999999</v>
      </c>
      <c r="AA25" s="4">
        <v>126</v>
      </c>
      <c r="AB25" s="12" t="s">
        <v>27</v>
      </c>
    </row>
    <row r="26" spans="1:28" s="10" customFormat="1" ht="15" customHeight="1" x14ac:dyDescent="0.25">
      <c r="A26" s="16" t="s">
        <v>37</v>
      </c>
      <c r="B26" s="4">
        <v>112.38284023668636</v>
      </c>
      <c r="C26" s="4">
        <v>121.5186390532544</v>
      </c>
      <c r="D26" s="4">
        <v>58.694378698224853</v>
      </c>
      <c r="E26" s="4">
        <v>67.329585798816552</v>
      </c>
      <c r="F26" s="4">
        <v>106.50088757396446</v>
      </c>
      <c r="G26" s="4">
        <v>125.1479289940828</v>
      </c>
      <c r="H26" s="4">
        <v>137.78786982248516</v>
      </c>
      <c r="I26" s="4">
        <v>116.01213017751476</v>
      </c>
      <c r="J26" s="4">
        <v>106.12544378698222</v>
      </c>
      <c r="K26" s="4">
        <v>137.53757396449703</v>
      </c>
      <c r="L26" s="4">
        <v>117.79892756473289</v>
      </c>
      <c r="M26" s="4">
        <v>173.54598557849886</v>
      </c>
      <c r="N26" s="4">
        <v>108.44091445427729</v>
      </c>
      <c r="O26" s="4">
        <v>151.87309931170114</v>
      </c>
      <c r="P26" s="4">
        <v>186.95880518453788</v>
      </c>
      <c r="Q26" s="4">
        <v>100.98696648198407</v>
      </c>
      <c r="R26" s="4">
        <v>180.54439423485331</v>
      </c>
      <c r="S26" s="4">
        <v>210.41740333087145</v>
      </c>
      <c r="T26" s="4">
        <v>247.60809889557785</v>
      </c>
      <c r="U26" s="4">
        <v>251.11100837221548</v>
      </c>
      <c r="V26" s="4">
        <v>272.01007572396657</v>
      </c>
      <c r="W26" s="4">
        <v>281.89999999999998</v>
      </c>
      <c r="X26" s="4">
        <v>375.1902970861583</v>
      </c>
      <c r="Y26" s="4">
        <v>215.06206569325218</v>
      </c>
      <c r="Z26" s="4">
        <v>339.7</v>
      </c>
      <c r="AA26" s="4">
        <v>389</v>
      </c>
      <c r="AB26" s="12" t="s">
        <v>70</v>
      </c>
    </row>
    <row r="27" spans="1:28" s="6" customFormat="1" ht="15" customHeight="1" x14ac:dyDescent="0.25">
      <c r="A27" s="15" t="s">
        <v>73</v>
      </c>
      <c r="B27" s="7">
        <v>810.14763923403007</v>
      </c>
      <c r="C27" s="7">
        <v>989.18579155094278</v>
      </c>
      <c r="D27" s="7">
        <v>1161.9576085367637</v>
      </c>
      <c r="E27" s="7">
        <v>1259.891477854115</v>
      </c>
      <c r="F27" s="7">
        <v>1347.0830580324514</v>
      </c>
      <c r="G27" s="7">
        <v>1425.859845051893</v>
      </c>
      <c r="H27" s="7">
        <v>1770.8663645665838</v>
      </c>
      <c r="I27" s="7">
        <v>1793.0670954538807</v>
      </c>
      <c r="J27" s="7">
        <v>1593.6185937728401</v>
      </c>
      <c r="K27" s="7">
        <v>1784.4732641426692</v>
      </c>
      <c r="L27" s="7">
        <v>2160.386763751369</v>
      </c>
      <c r="M27" s="7">
        <v>2692.2983204226302</v>
      </c>
      <c r="N27" s="7">
        <v>2540.342868360854</v>
      </c>
      <c r="O27" s="7">
        <v>2422.6790017172498</v>
      </c>
      <c r="P27" s="7">
        <v>2344.7150193542925</v>
      </c>
      <c r="Q27" s="7">
        <v>2210.2356056356275</v>
      </c>
      <c r="R27" s="7">
        <v>2980.9240631981329</v>
      </c>
      <c r="S27" s="7">
        <v>3366.9189584135283</v>
      </c>
      <c r="T27" s="7">
        <v>3417.0689668707419</v>
      </c>
      <c r="U27" s="7">
        <v>3346.2444968455702</v>
      </c>
      <c r="V27" s="7">
        <v>3553.6019104261568</v>
      </c>
      <c r="W27" s="7">
        <v>3674.4</v>
      </c>
      <c r="X27" s="7">
        <v>3815.3042299216859</v>
      </c>
      <c r="Y27" s="7">
        <v>3598.5061239664956</v>
      </c>
      <c r="Z27" s="7">
        <v>3023.5</v>
      </c>
      <c r="AA27" s="7">
        <v>3174.8999999999996</v>
      </c>
      <c r="AB27" s="11" t="s">
        <v>12</v>
      </c>
    </row>
    <row r="28" spans="1:28" s="6" customFormat="1" ht="15" customHeight="1" x14ac:dyDescent="0.25">
      <c r="A28" s="15" t="s">
        <v>78</v>
      </c>
      <c r="B28" s="7">
        <v>6.8571428571428594</v>
      </c>
      <c r="C28" s="7">
        <v>7.5428571428571463</v>
      </c>
      <c r="D28" s="7">
        <v>7.2000000000000028</v>
      </c>
      <c r="E28" s="7">
        <v>9.6000000000000032</v>
      </c>
      <c r="F28" s="7">
        <v>11.485714285714289</v>
      </c>
      <c r="G28" s="7">
        <v>11.828571428571433</v>
      </c>
      <c r="H28" s="7">
        <v>12.857142857142861</v>
      </c>
      <c r="I28" s="7">
        <v>10.285714285714288</v>
      </c>
      <c r="J28" s="7">
        <v>10.114285714285717</v>
      </c>
      <c r="K28" s="7">
        <v>11.314285714285715</v>
      </c>
      <c r="L28" s="7">
        <v>6.3181818181818183</v>
      </c>
      <c r="M28" s="7">
        <v>2.8939393939393936</v>
      </c>
      <c r="N28" s="7">
        <v>4.9848484848484853</v>
      </c>
      <c r="O28" s="7">
        <v>5.8727272727272739</v>
      </c>
      <c r="P28" s="7">
        <v>6.3974263030689151</v>
      </c>
      <c r="Q28" s="7">
        <v>7.6689959292488368</v>
      </c>
      <c r="R28" s="7">
        <v>6.3067306731763271</v>
      </c>
      <c r="S28" s="7">
        <v>6.2295635859222287</v>
      </c>
      <c r="T28" s="7">
        <v>6.6879419575911694</v>
      </c>
      <c r="U28" s="7">
        <v>7.0870707070707084</v>
      </c>
      <c r="V28" s="7">
        <v>7.3201652892561997</v>
      </c>
      <c r="W28" s="7">
        <v>6.9</v>
      </c>
      <c r="X28" s="7">
        <v>7.0934426229508203</v>
      </c>
      <c r="Y28" s="7">
        <v>7.139434324562286</v>
      </c>
      <c r="Z28" s="7">
        <v>5.3</v>
      </c>
      <c r="AA28" s="7">
        <v>7.8000000000000007</v>
      </c>
      <c r="AB28" s="11" t="s">
        <v>13</v>
      </c>
    </row>
    <row r="29" spans="1:28" s="10" customFormat="1" ht="15" customHeight="1" x14ac:dyDescent="0.25">
      <c r="A29" s="16" t="s">
        <v>14</v>
      </c>
      <c r="B29" s="4"/>
      <c r="C29" s="4"/>
      <c r="D29" s="4"/>
      <c r="E29" s="4"/>
      <c r="F29" s="4"/>
      <c r="G29" s="4"/>
      <c r="H29" s="4"/>
      <c r="I29" s="4"/>
      <c r="J29" s="4"/>
      <c r="K29" s="4"/>
      <c r="L29" s="4">
        <v>0</v>
      </c>
      <c r="M29" s="4">
        <v>0</v>
      </c>
      <c r="N29" s="4">
        <v>0</v>
      </c>
      <c r="O29" s="4">
        <v>0</v>
      </c>
      <c r="P29" s="4">
        <v>0</v>
      </c>
      <c r="Q29" s="4">
        <v>0</v>
      </c>
      <c r="R29" s="4">
        <v>0</v>
      </c>
      <c r="S29" s="4">
        <v>0</v>
      </c>
      <c r="T29" s="4">
        <v>0</v>
      </c>
      <c r="U29" s="4">
        <v>0</v>
      </c>
      <c r="V29" s="4">
        <v>0</v>
      </c>
      <c r="W29" s="4">
        <v>0</v>
      </c>
      <c r="X29" s="4">
        <v>0</v>
      </c>
      <c r="Y29" s="4">
        <v>0</v>
      </c>
      <c r="Z29" s="4">
        <v>0</v>
      </c>
      <c r="AA29" s="4">
        <v>0</v>
      </c>
      <c r="AB29" s="12" t="s">
        <v>15</v>
      </c>
    </row>
    <row r="30" spans="1:28" s="10" customFormat="1" ht="15" customHeight="1" x14ac:dyDescent="0.25">
      <c r="A30" s="16" t="s">
        <v>16</v>
      </c>
      <c r="B30" s="4">
        <v>0</v>
      </c>
      <c r="C30" s="4">
        <v>103.99975283213182</v>
      </c>
      <c r="D30" s="4">
        <v>185.65643666323376</v>
      </c>
      <c r="E30" s="4">
        <v>322.2867147270855</v>
      </c>
      <c r="F30" s="4">
        <v>471.9370545829043</v>
      </c>
      <c r="G30" s="4">
        <v>569.50714727085483</v>
      </c>
      <c r="H30" s="4">
        <v>519.67728115344994</v>
      </c>
      <c r="I30" s="4">
        <v>321.64374871266733</v>
      </c>
      <c r="J30" s="4">
        <v>165.40300720906279</v>
      </c>
      <c r="K30" s="4">
        <v>314.89260556127704</v>
      </c>
      <c r="L30" s="4">
        <v>349.46445710377736</v>
      </c>
      <c r="M30" s="4">
        <v>447.7938478551888</v>
      </c>
      <c r="N30" s="4">
        <v>478.69553836463859</v>
      </c>
      <c r="O30" s="4">
        <v>475.04138780796052</v>
      </c>
      <c r="P30" s="4">
        <v>549.57850064855688</v>
      </c>
      <c r="Q30" s="4">
        <v>572.89370691877241</v>
      </c>
      <c r="R30" s="4">
        <v>629.65649575527777</v>
      </c>
      <c r="S30" s="4">
        <v>582.71015812733333</v>
      </c>
      <c r="T30" s="4">
        <v>600.19573802456205</v>
      </c>
      <c r="U30" s="4">
        <v>626.67308945928642</v>
      </c>
      <c r="V30" s="4">
        <v>693.92903155063323</v>
      </c>
      <c r="W30" s="4">
        <v>780.4</v>
      </c>
      <c r="X30" s="4">
        <v>854.2</v>
      </c>
      <c r="Y30" s="4">
        <v>1079.9569925180058</v>
      </c>
      <c r="Z30" s="4">
        <v>1102.4000000000001</v>
      </c>
      <c r="AA30" s="4">
        <v>1111.5</v>
      </c>
      <c r="AB30" s="12" t="s">
        <v>17</v>
      </c>
    </row>
    <row r="31" spans="1:28" s="6" customFormat="1" ht="15" customHeight="1" x14ac:dyDescent="0.25">
      <c r="A31" s="16" t="s">
        <v>18</v>
      </c>
      <c r="B31" s="4">
        <v>38.451363236587525</v>
      </c>
      <c r="C31" s="4">
        <v>344.23992963940202</v>
      </c>
      <c r="D31" s="4">
        <v>454.49146877748473</v>
      </c>
      <c r="E31" s="4">
        <v>551.80439753737926</v>
      </c>
      <c r="F31" s="4">
        <v>576.58821459982425</v>
      </c>
      <c r="G31" s="4">
        <v>590.80246262093249</v>
      </c>
      <c r="H31" s="4">
        <v>594.62937554969244</v>
      </c>
      <c r="I31" s="4">
        <v>447.9310466138964</v>
      </c>
      <c r="J31" s="4">
        <v>385.78927000879514</v>
      </c>
      <c r="K31" s="4">
        <v>381.96235708003525</v>
      </c>
      <c r="L31" s="4">
        <v>628.48216229537707</v>
      </c>
      <c r="M31" s="4">
        <v>708.6638905043435</v>
      </c>
      <c r="N31" s="4">
        <v>666.71027920271035</v>
      </c>
      <c r="O31" s="4">
        <v>855.42609134461179</v>
      </c>
      <c r="P31" s="4">
        <v>1043.8772798990221</v>
      </c>
      <c r="Q31" s="4">
        <v>1079.8275852851359</v>
      </c>
      <c r="R31" s="4">
        <v>989.1818205289361</v>
      </c>
      <c r="S31" s="4">
        <v>860.75168210114009</v>
      </c>
      <c r="T31" s="4">
        <v>901.71020461652017</v>
      </c>
      <c r="U31" s="4">
        <v>885.53654384285812</v>
      </c>
      <c r="V31" s="4">
        <v>1066.6408612357839</v>
      </c>
      <c r="W31" s="4">
        <v>1243.2</v>
      </c>
      <c r="X31" s="4">
        <v>1309.6999999999998</v>
      </c>
      <c r="Y31" s="4">
        <v>1274.1499425570464</v>
      </c>
      <c r="Z31" s="4">
        <v>1196.3</v>
      </c>
      <c r="AA31" s="4">
        <v>1223.5</v>
      </c>
      <c r="AB31" s="13" t="s">
        <v>19</v>
      </c>
    </row>
    <row r="32" spans="1:28" ht="15" customHeight="1" x14ac:dyDescent="0.25">
      <c r="A32" s="17" t="s">
        <v>130</v>
      </c>
      <c r="B32" s="8">
        <v>8625.582785212795</v>
      </c>
      <c r="C32" s="8">
        <v>9270.7995838889528</v>
      </c>
      <c r="D32" s="8">
        <v>9343.5709172115749</v>
      </c>
      <c r="E32" s="8">
        <v>10692.523397811803</v>
      </c>
      <c r="F32" s="8">
        <v>12327.698611088799</v>
      </c>
      <c r="G32" s="8">
        <v>13433.521061002846</v>
      </c>
      <c r="H32" s="8">
        <v>13687.046996449402</v>
      </c>
      <c r="I32" s="8">
        <v>11660.180919942806</v>
      </c>
      <c r="J32" s="8">
        <v>10354.488817216396</v>
      </c>
      <c r="K32" s="9">
        <v>11696.231234837654</v>
      </c>
      <c r="L32" s="9">
        <v>12965.346296509211</v>
      </c>
      <c r="M32" s="9">
        <v>14211.604553142204</v>
      </c>
      <c r="N32" s="9">
        <v>13267.984349943536</v>
      </c>
      <c r="O32" s="9">
        <v>13423.988073664173</v>
      </c>
      <c r="P32" s="9">
        <v>14660.260234725298</v>
      </c>
      <c r="Q32" s="9">
        <v>16219.834566792983</v>
      </c>
      <c r="R32" s="9">
        <v>17386.36747324872</v>
      </c>
      <c r="S32" s="9">
        <v>18957.40346316855</v>
      </c>
      <c r="T32" s="9">
        <v>20817.345344624111</v>
      </c>
      <c r="U32" s="9">
        <v>22486.979510491481</v>
      </c>
      <c r="V32" s="8">
        <v>22631.213984081787</v>
      </c>
      <c r="W32" s="8">
        <v>23353.348850876926</v>
      </c>
      <c r="X32" s="8">
        <v>24936.195668543016</v>
      </c>
      <c r="Y32" s="8">
        <f>Y7+Y8+Y13+Y14+Y15+Y16+Y17+Y18+Y27+Y28+Y30+Y31</f>
        <v>25726.955468996366</v>
      </c>
      <c r="Z32" s="8">
        <f>Z7+Z8+Z13+Z14+Z15+Z16+Z17+Z18+Z27+Z28+Z30+Z31</f>
        <v>24682.799999999999</v>
      </c>
      <c r="AA32" s="8">
        <v>25583.5</v>
      </c>
      <c r="AB32" s="14" t="s">
        <v>131</v>
      </c>
    </row>
    <row r="33" spans="1:28" s="28" customFormat="1" ht="15" customHeight="1" x14ac:dyDescent="0.2">
      <c r="A33" s="122" t="s">
        <v>134</v>
      </c>
      <c r="B33" s="122"/>
      <c r="C33" s="122"/>
      <c r="D33" s="122"/>
      <c r="E33" s="122"/>
      <c r="F33" s="122"/>
      <c r="G33" s="122"/>
      <c r="H33" s="122"/>
      <c r="I33" s="123"/>
      <c r="J33" s="123"/>
      <c r="K33" s="123"/>
      <c r="L33" s="123"/>
      <c r="M33" s="122"/>
      <c r="N33" s="122"/>
      <c r="O33" s="122"/>
      <c r="P33" s="122"/>
      <c r="Q33" s="122"/>
      <c r="R33" s="122"/>
      <c r="S33" s="122"/>
      <c r="T33" s="123" t="s">
        <v>135</v>
      </c>
      <c r="U33" s="123"/>
      <c r="V33" s="123"/>
      <c r="W33" s="123"/>
      <c r="X33" s="123"/>
      <c r="Y33" s="123"/>
      <c r="Z33" s="123"/>
      <c r="AA33" s="123"/>
      <c r="AB33" s="123"/>
    </row>
    <row r="34" spans="1:28" s="28" customFormat="1" ht="12" customHeight="1" x14ac:dyDescent="0.2">
      <c r="A34" s="70" t="s">
        <v>136</v>
      </c>
      <c r="B34" s="70"/>
      <c r="C34" s="70"/>
      <c r="D34" s="70"/>
      <c r="E34" s="70"/>
      <c r="F34" s="70"/>
      <c r="G34" s="70"/>
      <c r="H34" s="70"/>
      <c r="I34" s="124"/>
      <c r="J34" s="124"/>
      <c r="K34" s="124"/>
      <c r="L34" s="124"/>
      <c r="M34" s="70"/>
      <c r="N34" s="70"/>
      <c r="O34" s="70"/>
      <c r="P34" s="70"/>
      <c r="Q34" s="70"/>
      <c r="R34" s="70"/>
      <c r="S34" s="70"/>
      <c r="T34" s="124" t="s">
        <v>137</v>
      </c>
      <c r="U34" s="124"/>
      <c r="V34" s="124"/>
      <c r="W34" s="124"/>
      <c r="X34" s="124"/>
      <c r="Y34" s="124"/>
      <c r="Z34" s="124"/>
      <c r="AA34" s="124"/>
      <c r="AB34" s="124"/>
    </row>
    <row r="35" spans="1:28" x14ac:dyDescent="0.25">
      <c r="A35" s="98" t="s">
        <v>139</v>
      </c>
      <c r="AB35" s="98" t="s">
        <v>140</v>
      </c>
    </row>
    <row r="36" spans="1:28" ht="48" customHeight="1" x14ac:dyDescent="0.25">
      <c r="A36" s="99" t="s">
        <v>141</v>
      </c>
      <c r="B36" s="125" t="s">
        <v>142</v>
      </c>
      <c r="C36" s="125"/>
      <c r="D36" s="125"/>
      <c r="E36" s="125"/>
      <c r="F36" s="125"/>
      <c r="G36" s="125"/>
      <c r="H36" s="125"/>
      <c r="I36" s="125"/>
      <c r="J36" s="125"/>
      <c r="K36" s="125"/>
      <c r="L36" s="125"/>
      <c r="M36" s="125"/>
      <c r="N36" s="125"/>
      <c r="O36" s="125"/>
      <c r="P36" s="126" t="s">
        <v>143</v>
      </c>
      <c r="Q36" s="126"/>
      <c r="R36" s="126"/>
      <c r="S36" s="126"/>
      <c r="T36" s="126"/>
      <c r="U36" s="126"/>
      <c r="V36" s="126"/>
      <c r="W36" s="126"/>
      <c r="X36" s="126"/>
      <c r="Y36" s="126"/>
      <c r="Z36" s="126"/>
      <c r="AA36" s="126"/>
      <c r="AB36" s="100" t="s">
        <v>144</v>
      </c>
    </row>
    <row r="37" spans="1:28"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row>
    <row r="38" spans="1:28"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row>
    <row r="39" spans="1:28"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row>
    <row r="40" spans="1:28"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row>
    <row r="41" spans="1:28"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row>
    <row r="42" spans="1:28"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1:28"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1:28"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8"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28"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row r="47" spans="1:28"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8"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row>
    <row r="50" spans="2:27"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row>
    <row r="51" spans="2:27"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row>
    <row r="52" spans="2:27"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row>
    <row r="53" spans="2:27"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row>
    <row r="54" spans="2:27"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row>
    <row r="55" spans="2:27"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row>
    <row r="56" spans="2:27"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row>
    <row r="57" spans="2:27"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row>
    <row r="58" spans="2:27"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row>
    <row r="59" spans="2:27"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row>
    <row r="60" spans="2:27"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row>
    <row r="61" spans="2:27"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row>
    <row r="62" spans="2:27" x14ac:dyDescent="0.2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row>
    <row r="63" spans="2:27" x14ac:dyDescent="0.25">
      <c r="B63" s="22"/>
      <c r="C63" s="22"/>
      <c r="D63" s="22"/>
      <c r="E63" s="22"/>
      <c r="F63" s="22"/>
      <c r="G63" s="22"/>
      <c r="H63" s="22"/>
      <c r="I63" s="22"/>
      <c r="J63" s="22"/>
      <c r="K63" s="22"/>
    </row>
    <row r="64" spans="2:27" x14ac:dyDescent="0.25">
      <c r="B64" s="22"/>
      <c r="C64" s="22"/>
      <c r="D64" s="22"/>
      <c r="E64" s="22"/>
      <c r="F64" s="22"/>
      <c r="G64" s="22"/>
      <c r="H64" s="22"/>
      <c r="I64" s="22"/>
      <c r="J64" s="22"/>
      <c r="K64" s="22"/>
    </row>
  </sheetData>
  <mergeCells count="12">
    <mergeCell ref="A1:G1"/>
    <mergeCell ref="V1:AB1"/>
    <mergeCell ref="B36:O36"/>
    <mergeCell ref="P36:AA36"/>
    <mergeCell ref="I34:L34"/>
    <mergeCell ref="I33:L33"/>
    <mergeCell ref="A33:H33"/>
    <mergeCell ref="A2:AB2"/>
    <mergeCell ref="A3:AB3"/>
    <mergeCell ref="M33:S33"/>
    <mergeCell ref="T33:AB33"/>
    <mergeCell ref="T34:AB34"/>
  </mergeCells>
  <printOptions horizontalCentered="1"/>
  <pageMargins left="0.59055118110236227" right="0.59055118110236227" top="0.78740157480314965" bottom="0.59055118110236227" header="0.39370078740157483" footer="0.39370078740157483"/>
  <pageSetup paperSize="9" scale="76" orientation="landscape" useFirstPageNumber="1"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zoomScaleNormal="100" zoomScaleSheetLayoutView="80" workbookViewId="0">
      <selection activeCell="A3" sqref="A3:AB3"/>
    </sheetView>
  </sheetViews>
  <sheetFormatPr defaultRowHeight="15" x14ac:dyDescent="0.25"/>
  <cols>
    <col min="1" max="1" width="29.85546875" customWidth="1"/>
    <col min="2" max="27" width="9.140625" customWidth="1"/>
    <col min="28" max="28" width="30.7109375" customWidth="1"/>
  </cols>
  <sheetData>
    <row r="1" spans="1:28" x14ac:dyDescent="0.25">
      <c r="A1" s="150" t="s">
        <v>199</v>
      </c>
      <c r="B1" s="150"/>
      <c r="C1" s="150"/>
      <c r="D1" s="150"/>
      <c r="E1" s="150"/>
      <c r="F1" s="150"/>
      <c r="G1" s="150"/>
      <c r="H1" s="151"/>
      <c r="I1" s="151"/>
      <c r="J1" s="151"/>
      <c r="K1" s="151"/>
      <c r="L1" s="151"/>
      <c r="M1" s="151"/>
      <c r="N1" s="151"/>
      <c r="O1" s="151"/>
      <c r="P1" s="151"/>
      <c r="Q1" s="151"/>
      <c r="R1" s="151"/>
      <c r="S1" s="151"/>
      <c r="T1" s="151"/>
      <c r="U1" s="151"/>
      <c r="V1" s="152" t="s">
        <v>200</v>
      </c>
      <c r="W1" s="152"/>
      <c r="X1" s="152"/>
      <c r="Y1" s="152"/>
      <c r="Z1" s="152"/>
      <c r="AA1" s="152"/>
      <c r="AB1" s="152"/>
    </row>
    <row r="2" spans="1:28" s="66" customFormat="1" ht="15" customHeight="1" x14ac:dyDescent="0.6">
      <c r="A2" s="120" t="s">
        <v>219</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row>
    <row r="3" spans="1:28" ht="15" customHeight="1" x14ac:dyDescent="0.25">
      <c r="A3" s="121" t="s">
        <v>220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3"/>
    </row>
    <row r="5" spans="1:28"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2" t="s">
        <v>22</v>
      </c>
    </row>
    <row r="6" spans="1:28" ht="15" customHeight="1" x14ac:dyDescent="0.25">
      <c r="A6" s="5" t="s">
        <v>39</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1" t="s">
        <v>38</v>
      </c>
    </row>
    <row r="7" spans="1:28" s="6" customFormat="1" ht="15" customHeight="1" x14ac:dyDescent="0.25">
      <c r="A7" s="15" t="s">
        <v>80</v>
      </c>
      <c r="B7" s="7">
        <v>6008.2176087188818</v>
      </c>
      <c r="C7" s="7">
        <v>6512.0223635003758</v>
      </c>
      <c r="D7" s="7">
        <v>6595.8541724543238</v>
      </c>
      <c r="E7" s="7">
        <v>7440.0323496100036</v>
      </c>
      <c r="F7" s="7">
        <v>8221.5401453146715</v>
      </c>
      <c r="G7" s="7">
        <v>8796.3170723367894</v>
      </c>
      <c r="H7" s="7">
        <v>8328.6495245218521</v>
      </c>
      <c r="I7" s="7">
        <v>8028.8083748263707</v>
      </c>
      <c r="J7" s="7">
        <v>7189.8391644406438</v>
      </c>
      <c r="K7" s="7">
        <v>8037.4357260391071</v>
      </c>
      <c r="L7" s="7">
        <v>9816</v>
      </c>
      <c r="M7" s="7">
        <v>10990.2</v>
      </c>
      <c r="N7" s="7">
        <v>10770.5</v>
      </c>
      <c r="O7" s="7">
        <v>11241.599999999999</v>
      </c>
      <c r="P7" s="7">
        <v>11697.7</v>
      </c>
      <c r="Q7" s="7">
        <v>12487.9</v>
      </c>
      <c r="R7" s="7">
        <v>12847.599999999999</v>
      </c>
      <c r="S7" s="7">
        <v>13988.2</v>
      </c>
      <c r="T7" s="7">
        <v>15117.400000000001</v>
      </c>
      <c r="U7" s="7">
        <v>14861.300000000001</v>
      </c>
      <c r="V7" s="7">
        <v>15212.099999999999</v>
      </c>
      <c r="W7" s="7">
        <v>15842.8</v>
      </c>
      <c r="X7" s="7">
        <v>17153.7</v>
      </c>
      <c r="Y7" s="7">
        <v>16513.900000000001</v>
      </c>
      <c r="Z7" s="7">
        <v>16889</v>
      </c>
      <c r="AA7" s="7">
        <v>17328.8</v>
      </c>
      <c r="AB7" s="74" t="s">
        <v>40</v>
      </c>
    </row>
    <row r="8" spans="1:28" s="6" customFormat="1" ht="15" customHeight="1" x14ac:dyDescent="0.25">
      <c r="A8" s="16" t="s">
        <v>81</v>
      </c>
      <c r="B8" s="4">
        <v>4802.1393230805252</v>
      </c>
      <c r="C8" s="4">
        <v>5195.2173985571926</v>
      </c>
      <c r="D8" s="4">
        <v>5085.7650624094586</v>
      </c>
      <c r="E8" s="4">
        <v>5846.5243389572561</v>
      </c>
      <c r="F8" s="4">
        <v>6478.1691830433565</v>
      </c>
      <c r="G8" s="4">
        <v>6895.4971773072466</v>
      </c>
      <c r="H8" s="4">
        <v>6359.2135003438734</v>
      </c>
      <c r="I8" s="4">
        <v>6020.8615929410726</v>
      </c>
      <c r="J8" s="4">
        <v>5423.2977157991763</v>
      </c>
      <c r="K8" s="4">
        <v>6263.5246316159137</v>
      </c>
      <c r="L8" s="4">
        <v>7544.8</v>
      </c>
      <c r="M8" s="4">
        <v>8453</v>
      </c>
      <c r="N8" s="4">
        <v>8060.5999999999995</v>
      </c>
      <c r="O8" s="4">
        <v>8521</v>
      </c>
      <c r="P8" s="4">
        <v>8808.5</v>
      </c>
      <c r="Q8" s="4">
        <v>9250.9</v>
      </c>
      <c r="R8" s="4">
        <v>9510.6</v>
      </c>
      <c r="S8" s="4">
        <v>10382.700000000001</v>
      </c>
      <c r="T8" s="4">
        <v>11448.4</v>
      </c>
      <c r="U8" s="4">
        <v>11204.6</v>
      </c>
      <c r="V8" s="4">
        <v>11419.4</v>
      </c>
      <c r="W8" s="4">
        <v>11827</v>
      </c>
      <c r="X8" s="4">
        <v>13041.900000000001</v>
      </c>
      <c r="Y8" s="4">
        <v>12924</v>
      </c>
      <c r="Z8" s="4">
        <v>13087.8</v>
      </c>
      <c r="AA8" s="4">
        <v>13627.5</v>
      </c>
      <c r="AB8" s="12" t="s">
        <v>41</v>
      </c>
    </row>
    <row r="9" spans="1:28" s="10" customFormat="1" ht="15" customHeight="1" x14ac:dyDescent="0.25">
      <c r="A9" s="16" t="s">
        <v>82</v>
      </c>
      <c r="B9" s="4">
        <v>859.72856278788424</v>
      </c>
      <c r="C9" s="4">
        <v>966.63616061043103</v>
      </c>
      <c r="D9" s="4">
        <v>1154.123365746987</v>
      </c>
      <c r="E9" s="4">
        <v>1303.9535662773924</v>
      </c>
      <c r="F9" s="4">
        <v>1453.9433303866372</v>
      </c>
      <c r="G9" s="4">
        <v>1594.997534080863</v>
      </c>
      <c r="H9" s="4">
        <v>1704.7772763225234</v>
      </c>
      <c r="I9" s="4">
        <v>1722.329269994882</v>
      </c>
      <c r="J9" s="4">
        <v>1459.208928488345</v>
      </c>
      <c r="K9" s="4">
        <v>1455.060275438515</v>
      </c>
      <c r="L9" s="4">
        <v>1981.7</v>
      </c>
      <c r="M9" s="4">
        <v>2216.1</v>
      </c>
      <c r="N9" s="4">
        <v>2367.4</v>
      </c>
      <c r="O9" s="4">
        <v>2408.8000000000002</v>
      </c>
      <c r="P9" s="4">
        <v>2471.5</v>
      </c>
      <c r="Q9" s="4">
        <v>2717.1</v>
      </c>
      <c r="R9" s="4">
        <v>2865.2</v>
      </c>
      <c r="S9" s="4">
        <v>3104.8</v>
      </c>
      <c r="T9" s="4">
        <v>3182.8</v>
      </c>
      <c r="U9" s="4">
        <v>3129.8</v>
      </c>
      <c r="V9" s="4">
        <v>3285.2</v>
      </c>
      <c r="W9" s="4">
        <v>3494.5</v>
      </c>
      <c r="X9" s="4">
        <v>3584.7</v>
      </c>
      <c r="Y9" s="4">
        <v>3093.6</v>
      </c>
      <c r="Z9" s="4">
        <v>3318.9</v>
      </c>
      <c r="AA9" s="4">
        <v>3202.3</v>
      </c>
      <c r="AB9" s="12" t="s">
        <v>42</v>
      </c>
    </row>
    <row r="10" spans="1:28" s="10" customFormat="1" ht="15" customHeight="1" x14ac:dyDescent="0.25">
      <c r="A10" s="16" t="s">
        <v>85</v>
      </c>
      <c r="B10" s="4">
        <v>358.02229909526346</v>
      </c>
      <c r="C10" s="4">
        <v>362.22671633847796</v>
      </c>
      <c r="D10" s="4">
        <v>363.52038318254392</v>
      </c>
      <c r="E10" s="4">
        <v>299.48387440127726</v>
      </c>
      <c r="F10" s="4">
        <v>300.45412453432681</v>
      </c>
      <c r="G10" s="4">
        <v>316.62496008515166</v>
      </c>
      <c r="H10" s="4">
        <v>270.05295369877592</v>
      </c>
      <c r="I10" s="4">
        <v>288.32599787120807</v>
      </c>
      <c r="J10" s="4">
        <v>311.28858435337941</v>
      </c>
      <c r="K10" s="4">
        <v>328.26796168174553</v>
      </c>
      <c r="L10" s="4">
        <v>289.5</v>
      </c>
      <c r="M10" s="4">
        <v>321.10000000000002</v>
      </c>
      <c r="N10" s="4">
        <v>342.5</v>
      </c>
      <c r="O10" s="4">
        <v>311.79999999999995</v>
      </c>
      <c r="P10" s="4">
        <v>417.7</v>
      </c>
      <c r="Q10" s="4">
        <v>519.90000000000009</v>
      </c>
      <c r="R10" s="4">
        <v>471.8</v>
      </c>
      <c r="S10" s="4">
        <v>500.7</v>
      </c>
      <c r="T10" s="4">
        <v>486.2</v>
      </c>
      <c r="U10" s="4">
        <v>526.9</v>
      </c>
      <c r="V10" s="4">
        <v>507.5</v>
      </c>
      <c r="W10" s="4">
        <v>521.29999999999995</v>
      </c>
      <c r="X10" s="4">
        <v>527.09999999999991</v>
      </c>
      <c r="Y10" s="4">
        <v>496.3</v>
      </c>
      <c r="Z10" s="4">
        <v>482.29999999999995</v>
      </c>
      <c r="AA10" s="4">
        <v>499</v>
      </c>
      <c r="AB10" s="12" t="s">
        <v>43</v>
      </c>
    </row>
    <row r="11" spans="1:28" s="10" customFormat="1" ht="15" customHeight="1" x14ac:dyDescent="0.25">
      <c r="A11" s="15" t="s">
        <v>51</v>
      </c>
      <c r="B11" s="7">
        <v>1800.2581111613206</v>
      </c>
      <c r="C11" s="7">
        <v>1808.7270673294183</v>
      </c>
      <c r="D11" s="7">
        <v>1817.5416951778463</v>
      </c>
      <c r="E11" s="7">
        <v>2050.5244077206135</v>
      </c>
      <c r="F11" s="7">
        <v>2353.1599638499788</v>
      </c>
      <c r="G11" s="7">
        <v>3239.1164805370881</v>
      </c>
      <c r="H11" s="7">
        <v>2267.9518946485073</v>
      </c>
      <c r="I11" s="7">
        <v>1790.0607965915706</v>
      </c>
      <c r="J11" s="7">
        <v>1516.6344974501333</v>
      </c>
      <c r="K11" s="7">
        <v>1930.7491704860895</v>
      </c>
      <c r="L11" s="7">
        <v>1811.2</v>
      </c>
      <c r="M11" s="7">
        <v>1932</v>
      </c>
      <c r="N11" s="7">
        <v>1815.2</v>
      </c>
      <c r="O11" s="7">
        <v>1402.1</v>
      </c>
      <c r="P11" s="7">
        <v>1908.8</v>
      </c>
      <c r="Q11" s="7">
        <v>2225.9</v>
      </c>
      <c r="R11" s="7">
        <v>2144.3999999999996</v>
      </c>
      <c r="S11" s="7">
        <v>2182.1</v>
      </c>
      <c r="T11" s="7">
        <v>2790.4</v>
      </c>
      <c r="U11" s="7">
        <v>3193.5</v>
      </c>
      <c r="V11" s="7">
        <v>3084.3999999999996</v>
      </c>
      <c r="W11" s="7">
        <v>3505.4</v>
      </c>
      <c r="X11" s="7">
        <v>3873.8</v>
      </c>
      <c r="Y11" s="7">
        <v>4166.9000000000005</v>
      </c>
      <c r="Z11" s="7">
        <v>4260.2999999999993</v>
      </c>
      <c r="AA11" s="7">
        <v>4177.1000000000004</v>
      </c>
      <c r="AB11" s="11" t="s">
        <v>44</v>
      </c>
    </row>
    <row r="12" spans="1:28" s="10" customFormat="1" ht="15" customHeight="1" x14ac:dyDescent="0.25">
      <c r="A12" s="16" t="s">
        <v>86</v>
      </c>
      <c r="B12" s="4">
        <v>1675.1995080500892</v>
      </c>
      <c r="C12" s="4">
        <v>1646.0685152057245</v>
      </c>
      <c r="D12" s="4">
        <v>1664.1498211091232</v>
      </c>
      <c r="E12" s="4">
        <v>1849.8180456171735</v>
      </c>
      <c r="F12" s="4">
        <v>2130.7479651162789</v>
      </c>
      <c r="G12" s="4">
        <v>2896.5247540250448</v>
      </c>
      <c r="H12" s="4">
        <v>2137.7795840787121</v>
      </c>
      <c r="I12" s="4">
        <v>1700.9821109123436</v>
      </c>
      <c r="J12" s="4">
        <v>1422.0612254025048</v>
      </c>
      <c r="K12" s="4">
        <v>1812.8183363148482</v>
      </c>
      <c r="L12" s="4">
        <v>1754.3</v>
      </c>
      <c r="M12" s="4">
        <v>1906.1</v>
      </c>
      <c r="N12" s="4">
        <v>1765.9</v>
      </c>
      <c r="O12" s="4">
        <v>1364.5</v>
      </c>
      <c r="P12" s="4">
        <v>1842</v>
      </c>
      <c r="Q12" s="4">
        <v>2184.2000000000003</v>
      </c>
      <c r="R12" s="4">
        <v>2043.8999999999999</v>
      </c>
      <c r="S12" s="4">
        <v>2491.6999999999998</v>
      </c>
      <c r="T12" s="4">
        <v>2998</v>
      </c>
      <c r="U12" s="4">
        <v>3053.5</v>
      </c>
      <c r="V12" s="4">
        <v>2892.2999999999997</v>
      </c>
      <c r="W12" s="4">
        <v>3304.6</v>
      </c>
      <c r="X12" s="4">
        <v>3666.3</v>
      </c>
      <c r="Y12" s="4">
        <v>3918.2000000000003</v>
      </c>
      <c r="Z12" s="4">
        <v>4015.8999999999996</v>
      </c>
      <c r="AA12" s="4">
        <v>3911.2000000000003</v>
      </c>
      <c r="AB12" s="12" t="s">
        <v>45</v>
      </c>
    </row>
    <row r="13" spans="1:28" s="6" customFormat="1" ht="15" customHeight="1" x14ac:dyDescent="0.25">
      <c r="A13" s="16" t="s">
        <v>52</v>
      </c>
      <c r="B13" s="4">
        <v>1310.2963532513181</v>
      </c>
      <c r="C13" s="4">
        <v>1301.0764059753953</v>
      </c>
      <c r="D13" s="4">
        <v>1339.197341827768</v>
      </c>
      <c r="E13" s="4">
        <v>1493.6314586994729</v>
      </c>
      <c r="F13" s="4">
        <v>1682.9949912126538</v>
      </c>
      <c r="G13" s="4">
        <v>2146.1200351493853</v>
      </c>
      <c r="H13" s="4">
        <v>1495.0499121265382</v>
      </c>
      <c r="I13" s="4">
        <v>1131.393914762742</v>
      </c>
      <c r="J13" s="4">
        <v>904.08675307557144</v>
      </c>
      <c r="K13" s="4">
        <v>1166.6779437609846</v>
      </c>
      <c r="L13" s="4">
        <v>1281.2</v>
      </c>
      <c r="M13" s="4">
        <v>1357.5</v>
      </c>
      <c r="N13" s="4">
        <v>1097.4000000000001</v>
      </c>
      <c r="O13" s="4">
        <v>999.1</v>
      </c>
      <c r="P13" s="4">
        <v>1423.3</v>
      </c>
      <c r="Q13" s="4">
        <v>1700.6000000000001</v>
      </c>
      <c r="R13" s="4">
        <v>1540.6</v>
      </c>
      <c r="S13" s="4">
        <v>1971.3</v>
      </c>
      <c r="T13" s="4">
        <v>2468</v>
      </c>
      <c r="U13" s="4">
        <v>2411.4</v>
      </c>
      <c r="V13" s="4">
        <v>2048.1999999999998</v>
      </c>
      <c r="W13" s="4">
        <v>2341.5</v>
      </c>
      <c r="X13" s="4">
        <v>2520.1</v>
      </c>
      <c r="Y13" s="4">
        <v>2583.8000000000002</v>
      </c>
      <c r="Z13" s="4">
        <v>2634.7999999999997</v>
      </c>
      <c r="AA13" s="4">
        <v>2519.1999999999998</v>
      </c>
      <c r="AB13" s="19" t="s">
        <v>60</v>
      </c>
    </row>
    <row r="14" spans="1:28" s="6" customFormat="1" ht="15" customHeight="1" x14ac:dyDescent="0.25">
      <c r="A14" s="16" t="s">
        <v>53</v>
      </c>
      <c r="B14" s="4">
        <v>354.50756143667292</v>
      </c>
      <c r="C14" s="4">
        <v>337.97471644612472</v>
      </c>
      <c r="D14" s="4">
        <v>323.47459829867671</v>
      </c>
      <c r="E14" s="4">
        <v>355.72719754253308</v>
      </c>
      <c r="F14" s="4">
        <v>438.39142249527407</v>
      </c>
      <c r="G14" s="4">
        <v>704.27209357277889</v>
      </c>
      <c r="H14" s="4">
        <v>587.72908790170129</v>
      </c>
      <c r="I14" s="4">
        <v>512.11164933837426</v>
      </c>
      <c r="J14" s="4">
        <v>460.07384215500946</v>
      </c>
      <c r="K14" s="4">
        <v>575.66824196597361</v>
      </c>
      <c r="L14" s="4">
        <v>473.09999999999997</v>
      </c>
      <c r="M14" s="4">
        <v>548.6</v>
      </c>
      <c r="N14" s="4">
        <v>668.5</v>
      </c>
      <c r="O14" s="4">
        <v>365.4</v>
      </c>
      <c r="P14" s="4">
        <v>418.70000000000005</v>
      </c>
      <c r="Q14" s="4">
        <v>483.59999999999997</v>
      </c>
      <c r="R14" s="4">
        <v>503.3</v>
      </c>
      <c r="S14" s="4">
        <v>520.4</v>
      </c>
      <c r="T14" s="4">
        <v>530</v>
      </c>
      <c r="U14" s="4">
        <v>642.1</v>
      </c>
      <c r="V14" s="4">
        <v>844.1</v>
      </c>
      <c r="W14" s="4">
        <v>963.1</v>
      </c>
      <c r="X14" s="4">
        <v>1146.2</v>
      </c>
      <c r="Y14" s="4">
        <v>1334.4</v>
      </c>
      <c r="Z14" s="4">
        <v>1381.1000000000001</v>
      </c>
      <c r="AA14" s="4">
        <v>1392</v>
      </c>
      <c r="AB14" s="19" t="s">
        <v>61</v>
      </c>
    </row>
    <row r="15" spans="1:28" s="6" customFormat="1" ht="15" customHeight="1" x14ac:dyDescent="0.25">
      <c r="A15" s="16" t="s">
        <v>83</v>
      </c>
      <c r="B15" s="4">
        <v>54.290362953692139</v>
      </c>
      <c r="C15" s="4">
        <v>83.819023779724688</v>
      </c>
      <c r="D15" s="4">
        <v>76.271339173967476</v>
      </c>
      <c r="E15" s="4">
        <v>107.91864831038801</v>
      </c>
      <c r="F15" s="4">
        <v>117.5849812265332</v>
      </c>
      <c r="G15" s="4">
        <v>190.67834793491866</v>
      </c>
      <c r="H15" s="4">
        <v>46.742678347934927</v>
      </c>
      <c r="I15" s="4">
        <v>26.085857321652064</v>
      </c>
      <c r="J15" s="4">
        <v>37.208760951188985</v>
      </c>
      <c r="K15" s="4">
        <v>45.418523153942417</v>
      </c>
      <c r="L15" s="4">
        <v>56.9</v>
      </c>
      <c r="M15" s="4">
        <v>25.9</v>
      </c>
      <c r="N15" s="4">
        <v>49.300000000000004</v>
      </c>
      <c r="O15" s="4">
        <v>37.6</v>
      </c>
      <c r="P15" s="4">
        <v>66.8</v>
      </c>
      <c r="Q15" s="4">
        <v>41.7</v>
      </c>
      <c r="R15" s="4">
        <v>100.5</v>
      </c>
      <c r="S15" s="4">
        <v>-309.60000000000002</v>
      </c>
      <c r="T15" s="4">
        <v>-207.60000000000002</v>
      </c>
      <c r="U15" s="4">
        <v>140</v>
      </c>
      <c r="V15" s="4">
        <v>192.1</v>
      </c>
      <c r="W15" s="4">
        <v>200.8</v>
      </c>
      <c r="X15" s="4">
        <v>207.5</v>
      </c>
      <c r="Y15" s="4">
        <v>248.7</v>
      </c>
      <c r="Z15" s="4">
        <v>244.4</v>
      </c>
      <c r="AA15" s="4">
        <v>265.89999999999998</v>
      </c>
      <c r="AB15" s="12" t="s">
        <v>46</v>
      </c>
    </row>
    <row r="16" spans="1:28" s="6" customFormat="1" ht="15" customHeight="1" x14ac:dyDescent="0.25">
      <c r="A16" s="16" t="s">
        <v>54</v>
      </c>
      <c r="B16" s="4">
        <v>0</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4">
        <v>0</v>
      </c>
      <c r="W16" s="4">
        <v>0</v>
      </c>
      <c r="X16" s="4">
        <v>0</v>
      </c>
      <c r="Y16" s="4">
        <v>0</v>
      </c>
      <c r="Z16" s="4">
        <v>0</v>
      </c>
      <c r="AA16" s="4">
        <v>0</v>
      </c>
      <c r="AB16" s="12" t="s">
        <v>47</v>
      </c>
    </row>
    <row r="17" spans="1:28" s="6" customFormat="1" ht="15" customHeight="1" x14ac:dyDescent="0.25">
      <c r="A17" s="15" t="s">
        <v>55</v>
      </c>
      <c r="B17" s="7">
        <v>-2827.6552915214129</v>
      </c>
      <c r="C17" s="7">
        <v>-2966.5103943454765</v>
      </c>
      <c r="D17" s="7">
        <v>-2926.7662391658937</v>
      </c>
      <c r="E17" s="7">
        <v>-3201.9820417692772</v>
      </c>
      <c r="F17" s="7">
        <v>-3410.1815492372143</v>
      </c>
      <c r="G17" s="7">
        <v>-4323.4656506860265</v>
      </c>
      <c r="H17" s="7">
        <v>-3573.8143889723988</v>
      </c>
      <c r="I17" s="7">
        <v>-3474.0382671826524</v>
      </c>
      <c r="J17" s="7">
        <v>-3072.2730834426075</v>
      </c>
      <c r="K17" s="7">
        <v>-3543.0500847538942</v>
      </c>
      <c r="L17" s="7">
        <v>-4026.6000000000004</v>
      </c>
      <c r="M17" s="7">
        <v>-4458.8999999999996</v>
      </c>
      <c r="N17" s="7">
        <v>-4217.8</v>
      </c>
      <c r="O17" s="7">
        <v>-4029.3</v>
      </c>
      <c r="P17" s="7">
        <v>-4148.7</v>
      </c>
      <c r="Q17" s="7">
        <v>-4597.7999999999993</v>
      </c>
      <c r="R17" s="7">
        <v>-4153.8</v>
      </c>
      <c r="S17" s="7">
        <v>-4151.2999999999993</v>
      </c>
      <c r="T17" s="7">
        <v>-5029.8</v>
      </c>
      <c r="U17" s="7">
        <v>-4543.5</v>
      </c>
      <c r="V17" s="7">
        <v>-4609.7999999999993</v>
      </c>
      <c r="W17" s="7">
        <v>-5401.1999999999989</v>
      </c>
      <c r="X17" s="7">
        <v>-5588</v>
      </c>
      <c r="Y17" s="7">
        <v>-5385.9</v>
      </c>
      <c r="Z17" s="7">
        <v>-5678.1</v>
      </c>
      <c r="AA17" s="7">
        <v>-5745.6</v>
      </c>
      <c r="AB17" s="11" t="s">
        <v>48</v>
      </c>
    </row>
    <row r="18" spans="1:28" s="6" customFormat="1" ht="15" customHeight="1" x14ac:dyDescent="0.25">
      <c r="A18" s="16" t="s">
        <v>56</v>
      </c>
      <c r="B18" s="4">
        <v>642.28377116948923</v>
      </c>
      <c r="C18" s="4">
        <v>814.23498466462183</v>
      </c>
      <c r="D18" s="4">
        <v>781.96490198693152</v>
      </c>
      <c r="E18" s="4">
        <v>945.34193892518988</v>
      </c>
      <c r="F18" s="4">
        <v>1107.4718229097214</v>
      </c>
      <c r="G18" s="4">
        <v>1170.6089411921589</v>
      </c>
      <c r="H18" s="4">
        <v>1370.6210961461529</v>
      </c>
      <c r="I18" s="4">
        <v>919.15172689691963</v>
      </c>
      <c r="J18" s="4">
        <v>749.69481930924121</v>
      </c>
      <c r="K18" s="4">
        <v>842.76360848113086</v>
      </c>
      <c r="L18" s="4">
        <v>901.5</v>
      </c>
      <c r="M18" s="4">
        <v>1075.5999999999999</v>
      </c>
      <c r="N18" s="4">
        <v>1045.5</v>
      </c>
      <c r="O18" s="4">
        <v>1269.2</v>
      </c>
      <c r="P18" s="4">
        <v>1522.1000000000001</v>
      </c>
      <c r="Q18" s="4">
        <v>1628.4</v>
      </c>
      <c r="R18" s="4">
        <v>1639.3999999999999</v>
      </c>
      <c r="S18" s="4">
        <v>2017.1</v>
      </c>
      <c r="T18" s="4">
        <v>2027.8</v>
      </c>
      <c r="U18" s="4">
        <v>2117.2999999999997</v>
      </c>
      <c r="V18" s="4">
        <v>2319.6</v>
      </c>
      <c r="W18" s="4">
        <v>2244.3000000000002</v>
      </c>
      <c r="X18" s="4">
        <v>2208.3000000000002</v>
      </c>
      <c r="Y18" s="4">
        <v>2515.6</v>
      </c>
      <c r="Z18" s="4">
        <v>2578.7000000000003</v>
      </c>
      <c r="AA18" s="4">
        <v>2630.5</v>
      </c>
      <c r="AB18" s="12" t="s">
        <v>49</v>
      </c>
    </row>
    <row r="19" spans="1:28" s="10" customFormat="1" ht="15" customHeight="1" x14ac:dyDescent="0.25">
      <c r="A19" s="16" t="s">
        <v>57</v>
      </c>
      <c r="B19" s="4">
        <v>587.24948704308827</v>
      </c>
      <c r="C19" s="4">
        <v>741.86126605365143</v>
      </c>
      <c r="D19" s="4">
        <v>707.45211642222046</v>
      </c>
      <c r="E19" s="4">
        <v>859.92288167793879</v>
      </c>
      <c r="F19" s="4">
        <v>980.73722927274105</v>
      </c>
      <c r="G19" s="4">
        <v>1007.4999012082983</v>
      </c>
      <c r="H19" s="4">
        <v>1055.0609924766318</v>
      </c>
      <c r="I19" s="4">
        <v>781.47002051827633</v>
      </c>
      <c r="J19" s="4">
        <v>639.39846492894594</v>
      </c>
      <c r="K19" s="4">
        <v>733.29721103427312</v>
      </c>
      <c r="L19" s="4">
        <v>775.3</v>
      </c>
      <c r="M19" s="4">
        <v>828.1</v>
      </c>
      <c r="N19" s="4">
        <v>879</v>
      </c>
      <c r="O19" s="4">
        <v>982</v>
      </c>
      <c r="P19" s="4">
        <v>1171.4000000000001</v>
      </c>
      <c r="Q19" s="4">
        <v>1219.2</v>
      </c>
      <c r="R19" s="4">
        <v>1340.1</v>
      </c>
      <c r="S19" s="4">
        <v>1686.5</v>
      </c>
      <c r="T19" s="4">
        <v>1665.1</v>
      </c>
      <c r="U19" s="4">
        <v>1788.6</v>
      </c>
      <c r="V19" s="4">
        <v>2007.5</v>
      </c>
      <c r="W19" s="4">
        <v>1914.3</v>
      </c>
      <c r="X19" s="4">
        <v>1899.3000000000002</v>
      </c>
      <c r="Y19" s="4">
        <v>2162.1</v>
      </c>
      <c r="Z19" s="4">
        <v>2218.4</v>
      </c>
      <c r="AA19" s="4">
        <v>2207</v>
      </c>
      <c r="AB19" s="19" t="s">
        <v>62</v>
      </c>
    </row>
    <row r="20" spans="1:28" s="10" customFormat="1" ht="15" customHeight="1" x14ac:dyDescent="0.25">
      <c r="A20" s="16" t="s">
        <v>58</v>
      </c>
      <c r="B20" s="4">
        <v>49.589994562262085</v>
      </c>
      <c r="C20" s="4">
        <v>65.883849918433924</v>
      </c>
      <c r="D20" s="4">
        <v>69.071778140293631</v>
      </c>
      <c r="E20" s="4">
        <v>78.104241435562798</v>
      </c>
      <c r="F20" s="4">
        <v>122.38102229472537</v>
      </c>
      <c r="G20" s="4">
        <v>163.11566068515495</v>
      </c>
      <c r="H20" s="4">
        <v>335.26378466557912</v>
      </c>
      <c r="I20" s="4">
        <v>139.20619902120717</v>
      </c>
      <c r="J20" s="4">
        <v>111.2232735182164</v>
      </c>
      <c r="K20" s="4">
        <v>108.21245241979335</v>
      </c>
      <c r="L20" s="4">
        <v>126.19999999999999</v>
      </c>
      <c r="M20" s="4">
        <v>247.5</v>
      </c>
      <c r="N20" s="4">
        <v>166.5</v>
      </c>
      <c r="O20" s="4">
        <v>287.2</v>
      </c>
      <c r="P20" s="4">
        <v>350.7</v>
      </c>
      <c r="Q20" s="4">
        <v>409.2</v>
      </c>
      <c r="R20" s="4">
        <v>299.3</v>
      </c>
      <c r="S20" s="4">
        <v>330.59999999999997</v>
      </c>
      <c r="T20" s="4">
        <v>362.7</v>
      </c>
      <c r="U20" s="4">
        <v>328.7</v>
      </c>
      <c r="V20" s="4">
        <v>312.10000000000002</v>
      </c>
      <c r="W20" s="4">
        <v>330</v>
      </c>
      <c r="X20" s="4">
        <v>309</v>
      </c>
      <c r="Y20" s="4">
        <v>353.5</v>
      </c>
      <c r="Z20" s="4">
        <v>360.3</v>
      </c>
      <c r="AA20" s="4">
        <v>423.5</v>
      </c>
      <c r="AB20" s="19" t="s">
        <v>63</v>
      </c>
    </row>
    <row r="21" spans="1:28" s="10" customFormat="1" ht="15" customHeight="1" x14ac:dyDescent="0.25">
      <c r="A21" s="16" t="s">
        <v>59</v>
      </c>
      <c r="B21" s="4">
        <v>3441.5705695450115</v>
      </c>
      <c r="C21" s="4">
        <v>3757.3139781692421</v>
      </c>
      <c r="D21" s="4">
        <v>3684.6506343888477</v>
      </c>
      <c r="E21" s="4">
        <v>4125.0295990489576</v>
      </c>
      <c r="F21" s="4">
        <v>4498.4475002701829</v>
      </c>
      <c r="G21" s="4">
        <v>5459.2002766670275</v>
      </c>
      <c r="H21" s="4">
        <v>4933.7758737706699</v>
      </c>
      <c r="I21" s="4">
        <v>4364.1995288014696</v>
      </c>
      <c r="J21" s="4">
        <v>3793.4827277639693</v>
      </c>
      <c r="K21" s="4">
        <v>4351.9803566410901</v>
      </c>
      <c r="L21" s="4">
        <v>4928.1000000000004</v>
      </c>
      <c r="M21" s="4">
        <v>5534.5</v>
      </c>
      <c r="N21" s="4">
        <v>5263.3</v>
      </c>
      <c r="O21" s="4">
        <v>5298.5</v>
      </c>
      <c r="P21" s="4">
        <v>5670.8</v>
      </c>
      <c r="Q21" s="4">
        <v>6226.2</v>
      </c>
      <c r="R21" s="4">
        <v>5793.2</v>
      </c>
      <c r="S21" s="4">
        <v>6168.4</v>
      </c>
      <c r="T21" s="4">
        <v>7057.6</v>
      </c>
      <c r="U21" s="4">
        <v>6660.8</v>
      </c>
      <c r="V21" s="4">
        <v>6929.4</v>
      </c>
      <c r="W21" s="4">
        <v>7645.4999999999991</v>
      </c>
      <c r="X21" s="4">
        <v>7796.3</v>
      </c>
      <c r="Y21" s="4">
        <v>7901.5</v>
      </c>
      <c r="Z21" s="4">
        <v>8256.8000000000011</v>
      </c>
      <c r="AA21" s="4">
        <v>8376.1</v>
      </c>
      <c r="AB21" s="12" t="s">
        <v>50</v>
      </c>
    </row>
    <row r="22" spans="1:28" s="10" customFormat="1" ht="15" customHeight="1" x14ac:dyDescent="0.25">
      <c r="A22" s="16" t="s">
        <v>57</v>
      </c>
      <c r="B22" s="4">
        <v>3046.2685493856561</v>
      </c>
      <c r="C22" s="4">
        <v>3385.9944256595868</v>
      </c>
      <c r="D22" s="4">
        <v>3279.0648490332414</v>
      </c>
      <c r="E22" s="4">
        <v>3659.6035408134107</v>
      </c>
      <c r="F22" s="4">
        <v>3962.5978831317275</v>
      </c>
      <c r="G22" s="4">
        <v>4930.677866939709</v>
      </c>
      <c r="H22" s="4">
        <v>4312.6085889132301</v>
      </c>
      <c r="I22" s="4">
        <v>3679.8466973045056</v>
      </c>
      <c r="J22" s="4">
        <v>3164.2992118296984</v>
      </c>
      <c r="K22" s="4">
        <v>3862.8513620344797</v>
      </c>
      <c r="L22" s="4">
        <v>4470</v>
      </c>
      <c r="M22" s="4">
        <v>5000.5</v>
      </c>
      <c r="N22" s="4">
        <v>4147.5</v>
      </c>
      <c r="O22" s="4">
        <v>4455.8999999999996</v>
      </c>
      <c r="P22" s="4">
        <v>4923.8</v>
      </c>
      <c r="Q22" s="4">
        <v>5399.5</v>
      </c>
      <c r="R22" s="4">
        <v>5002.3999999999996</v>
      </c>
      <c r="S22" s="4">
        <v>5423.3</v>
      </c>
      <c r="T22" s="4">
        <v>6248.2</v>
      </c>
      <c r="U22" s="4">
        <v>5967.8</v>
      </c>
      <c r="V22" s="4">
        <v>6284.2</v>
      </c>
      <c r="W22" s="4">
        <v>6965.5999999999995</v>
      </c>
      <c r="X22" s="4">
        <v>7150.3</v>
      </c>
      <c r="Y22" s="4">
        <v>7182.4</v>
      </c>
      <c r="Z22" s="4">
        <v>7550.6</v>
      </c>
      <c r="AA22" s="4">
        <v>7641.3</v>
      </c>
      <c r="AB22" s="19" t="s">
        <v>62</v>
      </c>
    </row>
    <row r="23" spans="1:28" s="10" customFormat="1" ht="15" customHeight="1" x14ac:dyDescent="0.25">
      <c r="A23" s="16" t="s">
        <v>58</v>
      </c>
      <c r="B23" s="4">
        <v>393.46657296790835</v>
      </c>
      <c r="C23" s="4">
        <v>370.63145935816362</v>
      </c>
      <c r="D23" s="4">
        <v>404.00585617240586</v>
      </c>
      <c r="E23" s="4">
        <v>463.40908877957384</v>
      </c>
      <c r="F23" s="4">
        <v>533.03223237292127</v>
      </c>
      <c r="G23" s="4">
        <v>527.76259077067243</v>
      </c>
      <c r="H23" s="4">
        <v>617.34649800890156</v>
      </c>
      <c r="I23" s="4">
        <v>678.02721948934186</v>
      </c>
      <c r="J23" s="4">
        <v>622.9355118294684</v>
      </c>
      <c r="K23" s="4">
        <v>487.04263293511372</v>
      </c>
      <c r="L23" s="4">
        <v>458.1</v>
      </c>
      <c r="M23" s="4">
        <v>534</v>
      </c>
      <c r="N23" s="4">
        <v>1115.8</v>
      </c>
      <c r="O23" s="4">
        <v>842.6</v>
      </c>
      <c r="P23" s="4">
        <v>747</v>
      </c>
      <c r="Q23" s="4">
        <v>826.7</v>
      </c>
      <c r="R23" s="4">
        <v>790.8</v>
      </c>
      <c r="S23" s="4">
        <v>745.09999999999991</v>
      </c>
      <c r="T23" s="4">
        <v>809.40000000000009</v>
      </c>
      <c r="U23" s="4">
        <v>693</v>
      </c>
      <c r="V23" s="4">
        <v>645.20000000000005</v>
      </c>
      <c r="W23" s="4">
        <v>679.9</v>
      </c>
      <c r="X23" s="4">
        <v>646</v>
      </c>
      <c r="Y23" s="4">
        <v>719.1</v>
      </c>
      <c r="Z23" s="4">
        <v>706.2</v>
      </c>
      <c r="AA23" s="4">
        <v>734.8</v>
      </c>
      <c r="AB23" s="19" t="s">
        <v>63</v>
      </c>
    </row>
    <row r="24" spans="1:28" s="10" customFormat="1" ht="15" customHeight="1" x14ac:dyDescent="0.25">
      <c r="A24" s="16" t="s">
        <v>87</v>
      </c>
      <c r="B24" s="4">
        <v>46.00519645850909</v>
      </c>
      <c r="C24" s="4">
        <v>39.996217726049508</v>
      </c>
      <c r="D24" s="4">
        <v>-0.86377196543253376</v>
      </c>
      <c r="E24" s="4">
        <v>0.20212075914150773</v>
      </c>
      <c r="F24" s="4">
        <v>13.482245788783985</v>
      </c>
      <c r="G24" s="4">
        <v>32.001035072173181</v>
      </c>
      <c r="H24" s="4">
        <v>59.775699076319142</v>
      </c>
      <c r="I24" s="4">
        <v>76.873970728031054</v>
      </c>
      <c r="J24" s="4">
        <v>18.84288742139961</v>
      </c>
      <c r="K24" s="4">
        <v>16.47067256243372</v>
      </c>
      <c r="L24" s="4">
        <v>252.8</v>
      </c>
      <c r="M24" s="4">
        <v>276.79999999999995</v>
      </c>
      <c r="N24" s="4">
        <v>285.10000000000002</v>
      </c>
      <c r="O24" s="4">
        <v>366.4</v>
      </c>
      <c r="P24" s="4">
        <v>190.2</v>
      </c>
      <c r="Q24" s="4">
        <v>361.1</v>
      </c>
      <c r="R24" s="4">
        <v>244.2</v>
      </c>
      <c r="S24" s="4">
        <v>127.4</v>
      </c>
      <c r="T24" s="4">
        <v>8.9000000000000057</v>
      </c>
      <c r="U24" s="4">
        <v>-18.899999999999991</v>
      </c>
      <c r="V24" s="4">
        <v>-215.60000000000002</v>
      </c>
      <c r="W24" s="4">
        <v>25.4</v>
      </c>
      <c r="X24" s="4">
        <v>-228.5</v>
      </c>
      <c r="Y24" s="4">
        <v>132</v>
      </c>
      <c r="Z24" s="4">
        <v>145</v>
      </c>
      <c r="AA24" s="4">
        <v>68.7</v>
      </c>
      <c r="AB24" s="80" t="s">
        <v>88</v>
      </c>
    </row>
    <row r="25" spans="1:28" s="10" customFormat="1" ht="15" customHeight="1" x14ac:dyDescent="0.25">
      <c r="A25" s="17" t="s">
        <v>20</v>
      </c>
      <c r="B25" s="8">
        <v>5057.6750612102096</v>
      </c>
      <c r="C25" s="8">
        <v>5417.7062687031175</v>
      </c>
      <c r="D25" s="8">
        <v>5483.5396085137236</v>
      </c>
      <c r="E25" s="8">
        <v>6287.8227300402859</v>
      </c>
      <c r="F25" s="8">
        <v>7189.1320456518051</v>
      </c>
      <c r="G25" s="8">
        <v>7784.4230435402151</v>
      </c>
      <c r="H25" s="8">
        <v>7118.373518324197</v>
      </c>
      <c r="I25" s="8">
        <v>6455.60745145285</v>
      </c>
      <c r="J25" s="8">
        <v>5649.3542549194854</v>
      </c>
      <c r="K25" s="8">
        <v>6441.1602347363078</v>
      </c>
      <c r="L25" s="8">
        <v>7853.4</v>
      </c>
      <c r="M25" s="8">
        <v>8740.1000000000022</v>
      </c>
      <c r="N25" s="8">
        <v>8653</v>
      </c>
      <c r="O25" s="8">
        <v>8980.7999999999993</v>
      </c>
      <c r="P25" s="8">
        <v>9648</v>
      </c>
      <c r="Q25" s="8">
        <v>10477.1</v>
      </c>
      <c r="R25" s="8">
        <v>11082.399999999998</v>
      </c>
      <c r="S25" s="8">
        <v>12146.400000000001</v>
      </c>
      <c r="T25" s="8">
        <v>12886.900000000001</v>
      </c>
      <c r="U25" s="8">
        <v>13492.400000000001</v>
      </c>
      <c r="V25" s="8">
        <v>13471.099999999999</v>
      </c>
      <c r="W25" s="8">
        <v>13972.4</v>
      </c>
      <c r="X25" s="8">
        <v>15211</v>
      </c>
      <c r="Y25" s="8">
        <v>15426.900000000001</v>
      </c>
      <c r="Z25" s="8">
        <v>15616.199999999999</v>
      </c>
      <c r="AA25" s="96">
        <v>15829</v>
      </c>
      <c r="AB25" s="24" t="s">
        <v>21</v>
      </c>
    </row>
    <row r="26" spans="1:28" s="28" customFormat="1" ht="15" customHeight="1" x14ac:dyDescent="0.2">
      <c r="A26" s="122" t="s">
        <v>134</v>
      </c>
      <c r="B26" s="122"/>
      <c r="C26" s="122"/>
      <c r="D26" s="122"/>
      <c r="E26" s="122"/>
      <c r="F26" s="122"/>
      <c r="G26" s="122"/>
      <c r="H26" s="122"/>
      <c r="I26" s="123"/>
      <c r="J26" s="123"/>
      <c r="K26" s="123"/>
      <c r="L26" s="123"/>
      <c r="M26" s="122"/>
      <c r="N26" s="122"/>
      <c r="O26" s="122"/>
      <c r="P26" s="122"/>
      <c r="Q26" s="122"/>
      <c r="R26" s="122"/>
      <c r="S26" s="122"/>
      <c r="T26" s="123" t="s">
        <v>135</v>
      </c>
      <c r="U26" s="123"/>
      <c r="V26" s="123"/>
      <c r="W26" s="123"/>
      <c r="X26" s="123"/>
      <c r="Y26" s="123"/>
      <c r="Z26" s="123"/>
      <c r="AA26" s="123"/>
      <c r="AB26" s="123"/>
    </row>
    <row r="27" spans="1:28" s="28" customFormat="1" ht="12" customHeight="1" x14ac:dyDescent="0.2">
      <c r="A27" s="70" t="s">
        <v>136</v>
      </c>
      <c r="B27" s="70"/>
      <c r="C27" s="70"/>
      <c r="D27" s="70"/>
      <c r="E27" s="70"/>
      <c r="F27" s="70"/>
      <c r="G27" s="70"/>
      <c r="H27" s="70"/>
      <c r="I27" s="124"/>
      <c r="J27" s="124"/>
      <c r="K27" s="124"/>
      <c r="L27" s="124"/>
      <c r="M27" s="70"/>
      <c r="N27" s="70"/>
      <c r="O27" s="70"/>
      <c r="P27" s="70"/>
      <c r="Q27" s="70"/>
      <c r="R27" s="70"/>
      <c r="S27" s="70"/>
      <c r="T27" s="124" t="s">
        <v>137</v>
      </c>
      <c r="U27" s="124"/>
      <c r="V27" s="124"/>
      <c r="W27" s="124"/>
      <c r="X27" s="124"/>
      <c r="Y27" s="124"/>
      <c r="Z27" s="124"/>
      <c r="AA27" s="124"/>
      <c r="AB27" s="124"/>
    </row>
    <row r="28" spans="1:28" x14ac:dyDescent="0.25">
      <c r="A28" s="101" t="s">
        <v>139</v>
      </c>
      <c r="P28" s="106"/>
      <c r="Q28" s="106"/>
      <c r="R28" s="106"/>
      <c r="S28" s="106"/>
      <c r="T28" s="106"/>
      <c r="U28" s="106"/>
      <c r="V28" s="106"/>
      <c r="W28" s="106"/>
      <c r="X28" s="106"/>
      <c r="Y28" s="106"/>
      <c r="Z28" s="106"/>
      <c r="AA28" s="106"/>
      <c r="AB28" s="98" t="s">
        <v>140</v>
      </c>
    </row>
    <row r="29" spans="1:28" ht="22.5" customHeight="1" x14ac:dyDescent="0.25">
      <c r="A29" s="98" t="s">
        <v>108</v>
      </c>
      <c r="B29" s="136" t="s">
        <v>155</v>
      </c>
      <c r="C29" s="136"/>
      <c r="D29" s="136"/>
      <c r="E29" s="136"/>
      <c r="F29" s="136"/>
      <c r="G29" s="136"/>
      <c r="H29" s="136"/>
      <c r="I29" s="136"/>
      <c r="J29" s="136"/>
      <c r="K29" s="136"/>
      <c r="L29" s="136"/>
      <c r="M29" s="136"/>
      <c r="N29" s="136"/>
      <c r="O29" s="136"/>
      <c r="P29" s="137" t="s">
        <v>156</v>
      </c>
      <c r="Q29" s="137"/>
      <c r="R29" s="137"/>
      <c r="S29" s="137"/>
      <c r="T29" s="137"/>
      <c r="U29" s="137"/>
      <c r="V29" s="137"/>
      <c r="W29" s="137"/>
      <c r="X29" s="137"/>
      <c r="Y29" s="137"/>
      <c r="Z29" s="137"/>
      <c r="AA29" s="137"/>
      <c r="AB29" s="108" t="s">
        <v>157</v>
      </c>
    </row>
    <row r="30" spans="1:28" ht="22.5" customHeight="1" x14ac:dyDescent="0.25">
      <c r="A30" s="99" t="s">
        <v>158</v>
      </c>
      <c r="B30" s="125" t="s">
        <v>159</v>
      </c>
      <c r="C30" s="125"/>
      <c r="D30" s="125"/>
      <c r="E30" s="125"/>
      <c r="F30" s="125"/>
      <c r="G30" s="125"/>
      <c r="H30" s="125"/>
      <c r="I30" s="125"/>
      <c r="J30" s="125"/>
      <c r="K30" s="125"/>
      <c r="L30" s="125"/>
      <c r="M30" s="125"/>
      <c r="N30" s="125"/>
      <c r="O30" s="125"/>
      <c r="P30" s="138" t="s">
        <v>160</v>
      </c>
      <c r="Q30" s="138"/>
      <c r="R30" s="138"/>
      <c r="S30" s="138"/>
      <c r="T30" s="138"/>
      <c r="U30" s="138"/>
      <c r="V30" s="138"/>
      <c r="W30" s="138"/>
      <c r="X30" s="138"/>
      <c r="Y30" s="138"/>
      <c r="Z30" s="138"/>
      <c r="AA30" s="138"/>
      <c r="AB30" s="109" t="s">
        <v>161</v>
      </c>
    </row>
    <row r="31" spans="1:28" ht="14.25" customHeight="1" x14ac:dyDescent="0.25">
      <c r="A31" s="99" t="s">
        <v>162</v>
      </c>
      <c r="B31" s="125" t="s">
        <v>163</v>
      </c>
      <c r="C31" s="125"/>
      <c r="D31" s="125"/>
      <c r="E31" s="125"/>
      <c r="F31" s="125"/>
      <c r="G31" s="125"/>
      <c r="H31" s="125"/>
      <c r="I31" s="125"/>
      <c r="J31" s="125"/>
      <c r="K31" s="125"/>
      <c r="L31" s="125"/>
      <c r="M31" s="125"/>
      <c r="N31" s="125"/>
      <c r="O31" s="125"/>
      <c r="P31" s="138" t="s">
        <v>164</v>
      </c>
      <c r="Q31" s="138"/>
      <c r="R31" s="138"/>
      <c r="S31" s="138"/>
      <c r="T31" s="138"/>
      <c r="U31" s="138"/>
      <c r="V31" s="138"/>
      <c r="W31" s="138"/>
      <c r="X31" s="138"/>
      <c r="Y31" s="138"/>
      <c r="Z31" s="138"/>
      <c r="AA31" s="138"/>
      <c r="AB31" s="110" t="s">
        <v>165</v>
      </c>
    </row>
    <row r="32" spans="1:28" ht="30" customHeight="1" x14ac:dyDescent="0.25">
      <c r="A32" s="111" t="s">
        <v>166</v>
      </c>
      <c r="B32" s="125" t="s">
        <v>167</v>
      </c>
      <c r="C32" s="125"/>
      <c r="D32" s="125"/>
      <c r="E32" s="125"/>
      <c r="F32" s="125"/>
      <c r="G32" s="125"/>
      <c r="H32" s="125"/>
      <c r="I32" s="125"/>
      <c r="J32" s="125"/>
      <c r="K32" s="125"/>
      <c r="L32" s="125"/>
      <c r="M32" s="125"/>
      <c r="N32" s="125"/>
      <c r="O32" s="125"/>
      <c r="P32" s="138" t="s">
        <v>168</v>
      </c>
      <c r="Q32" s="138"/>
      <c r="R32" s="138"/>
      <c r="S32" s="138"/>
      <c r="T32" s="138"/>
      <c r="U32" s="138"/>
      <c r="V32" s="138"/>
      <c r="W32" s="138"/>
      <c r="X32" s="138"/>
      <c r="Y32" s="138"/>
      <c r="Z32" s="138"/>
      <c r="AA32" s="138"/>
      <c r="AB32" s="110" t="s">
        <v>169</v>
      </c>
    </row>
    <row r="33" spans="1:28" ht="20.25" customHeight="1" x14ac:dyDescent="0.25">
      <c r="A33" s="98" t="s">
        <v>51</v>
      </c>
      <c r="B33" s="133" t="s">
        <v>170</v>
      </c>
      <c r="C33" s="133"/>
      <c r="D33" s="133"/>
      <c r="E33" s="133"/>
      <c r="F33" s="133"/>
      <c r="G33" s="133"/>
      <c r="H33" s="133"/>
      <c r="I33" s="133"/>
      <c r="J33" s="133"/>
      <c r="K33" s="133"/>
      <c r="L33" s="133"/>
      <c r="M33" s="133"/>
      <c r="N33" s="133"/>
      <c r="O33" s="133"/>
      <c r="P33" s="138" t="s">
        <v>171</v>
      </c>
      <c r="Q33" s="138"/>
      <c r="R33" s="138"/>
      <c r="S33" s="138"/>
      <c r="T33" s="138"/>
      <c r="U33" s="138"/>
      <c r="V33" s="138"/>
      <c r="W33" s="138"/>
      <c r="X33" s="138"/>
      <c r="Y33" s="138"/>
      <c r="Z33" s="138"/>
      <c r="AA33" s="138"/>
      <c r="AB33" s="112" t="s">
        <v>172</v>
      </c>
    </row>
    <row r="34" spans="1:28" ht="25.5" customHeight="1" x14ac:dyDescent="0.25">
      <c r="A34" s="98" t="s">
        <v>173</v>
      </c>
      <c r="B34" s="139" t="s">
        <v>174</v>
      </c>
      <c r="C34" s="139"/>
      <c r="D34" s="139"/>
      <c r="E34" s="139"/>
      <c r="F34" s="139"/>
      <c r="G34" s="139"/>
      <c r="H34" s="139"/>
      <c r="I34" s="139"/>
      <c r="J34" s="139"/>
      <c r="K34" s="139"/>
      <c r="L34" s="139"/>
      <c r="M34" s="139"/>
      <c r="N34" s="139"/>
      <c r="O34" s="139"/>
      <c r="P34" s="138" t="s">
        <v>175</v>
      </c>
      <c r="Q34" s="138"/>
      <c r="R34" s="138"/>
      <c r="S34" s="138"/>
      <c r="T34" s="138"/>
      <c r="U34" s="138"/>
      <c r="V34" s="138"/>
      <c r="W34" s="138"/>
      <c r="X34" s="138"/>
      <c r="Y34" s="138"/>
      <c r="Z34" s="138"/>
      <c r="AA34" s="138"/>
      <c r="AB34" s="110" t="s">
        <v>176</v>
      </c>
    </row>
    <row r="35" spans="1:28" ht="27" customHeight="1" x14ac:dyDescent="0.25">
      <c r="A35" s="113" t="s">
        <v>177</v>
      </c>
      <c r="B35" s="133" t="s">
        <v>178</v>
      </c>
      <c r="C35" s="133"/>
      <c r="D35" s="133"/>
      <c r="E35" s="133"/>
      <c r="F35" s="133"/>
      <c r="G35" s="133"/>
      <c r="H35" s="133"/>
      <c r="I35" s="133"/>
      <c r="J35" s="133"/>
      <c r="K35" s="133"/>
      <c r="L35" s="133"/>
      <c r="M35" s="133"/>
      <c r="N35" s="133"/>
      <c r="O35" s="133"/>
      <c r="P35" s="140" t="s">
        <v>179</v>
      </c>
      <c r="Q35" s="140"/>
      <c r="R35" s="140"/>
      <c r="S35" s="140"/>
      <c r="T35" s="140"/>
      <c r="U35" s="140"/>
      <c r="V35" s="140"/>
      <c r="W35" s="140"/>
      <c r="X35" s="140"/>
      <c r="Y35" s="140"/>
      <c r="Z35" s="140"/>
      <c r="AA35" s="140"/>
      <c r="AB35" s="110" t="s">
        <v>180</v>
      </c>
    </row>
    <row r="36" spans="1:28" ht="22.5" customHeight="1" x14ac:dyDescent="0.25">
      <c r="A36" s="99" t="s">
        <v>56</v>
      </c>
      <c r="B36" s="133" t="s">
        <v>181</v>
      </c>
      <c r="C36" s="133"/>
      <c r="D36" s="133"/>
      <c r="E36" s="133"/>
      <c r="F36" s="133"/>
      <c r="G36" s="133"/>
      <c r="H36" s="133"/>
      <c r="I36" s="133"/>
      <c r="J36" s="133"/>
      <c r="K36" s="133"/>
      <c r="L36" s="133"/>
      <c r="M36" s="133"/>
      <c r="N36" s="133"/>
      <c r="O36" s="133"/>
      <c r="P36" s="138" t="s">
        <v>182</v>
      </c>
      <c r="Q36" s="138"/>
      <c r="R36" s="138"/>
      <c r="S36" s="138"/>
      <c r="T36" s="138"/>
      <c r="U36" s="138"/>
      <c r="V36" s="138"/>
      <c r="W36" s="138"/>
      <c r="X36" s="138"/>
      <c r="Y36" s="138"/>
      <c r="Z36" s="138"/>
      <c r="AA36" s="138"/>
      <c r="AB36" s="110" t="s">
        <v>183</v>
      </c>
    </row>
    <row r="37" spans="1:28" ht="24.75" customHeight="1" x14ac:dyDescent="0.25">
      <c r="A37" s="99" t="s">
        <v>59</v>
      </c>
      <c r="B37" s="133" t="s">
        <v>184</v>
      </c>
      <c r="C37" s="133"/>
      <c r="D37" s="133"/>
      <c r="E37" s="133"/>
      <c r="F37" s="133"/>
      <c r="G37" s="133"/>
      <c r="H37" s="133"/>
      <c r="I37" s="133"/>
      <c r="J37" s="133"/>
      <c r="K37" s="133"/>
      <c r="L37" s="133"/>
      <c r="M37" s="133"/>
      <c r="N37" s="133"/>
      <c r="O37" s="133"/>
      <c r="P37" s="137" t="s">
        <v>185</v>
      </c>
      <c r="Q37" s="137"/>
      <c r="R37" s="137"/>
      <c r="S37" s="137"/>
      <c r="T37" s="137"/>
      <c r="U37" s="137"/>
      <c r="V37" s="137"/>
      <c r="W37" s="137"/>
      <c r="X37" s="137"/>
      <c r="Y37" s="137"/>
      <c r="Z37" s="137"/>
      <c r="AA37" s="137"/>
      <c r="AB37" s="110" t="s">
        <v>186</v>
      </c>
    </row>
    <row r="38" spans="1:28"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row>
    <row r="39" spans="1:28"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row>
    <row r="40" spans="1:28"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row>
    <row r="41" spans="1:28"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row>
    <row r="42" spans="1:28"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1:28"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1:28"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8"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28"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row r="47" spans="1:28"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8"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row>
    <row r="50" spans="2:27"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row>
    <row r="51" spans="2:27"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row>
  </sheetData>
  <mergeCells count="28">
    <mergeCell ref="A1:G1"/>
    <mergeCell ref="V1:AB1"/>
    <mergeCell ref="B35:O35"/>
    <mergeCell ref="P35:AA35"/>
    <mergeCell ref="B36:O36"/>
    <mergeCell ref="P36:AA36"/>
    <mergeCell ref="B37:O37"/>
    <mergeCell ref="P37:AA37"/>
    <mergeCell ref="B32:O32"/>
    <mergeCell ref="P32:AA32"/>
    <mergeCell ref="B33:O33"/>
    <mergeCell ref="P33:AA33"/>
    <mergeCell ref="B34:O34"/>
    <mergeCell ref="P34:AA34"/>
    <mergeCell ref="B29:O29"/>
    <mergeCell ref="P29:AA29"/>
    <mergeCell ref="B30:O30"/>
    <mergeCell ref="P30:AA30"/>
    <mergeCell ref="B31:O31"/>
    <mergeCell ref="P31:AA31"/>
    <mergeCell ref="A26:H26"/>
    <mergeCell ref="I26:L26"/>
    <mergeCell ref="I27:L27"/>
    <mergeCell ref="A2:AB2"/>
    <mergeCell ref="A3:AB3"/>
    <mergeCell ref="M26:S26"/>
    <mergeCell ref="T26:AB26"/>
    <mergeCell ref="T27:AB27"/>
  </mergeCells>
  <printOptions horizontalCentered="1"/>
  <pageMargins left="0.59055118110236227" right="0.59055118110236227" top="0.78740157480314965" bottom="0.59055118110236227" header="0.39370078740157483" footer="0.39370078740157483"/>
  <pageSetup paperSize="9" scale="76" firstPageNumber="10"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zoomScaleNormal="100" zoomScaleSheetLayoutView="80" workbookViewId="0">
      <selection activeCell="A3" sqref="A3:AB3"/>
    </sheetView>
  </sheetViews>
  <sheetFormatPr defaultRowHeight="15" x14ac:dyDescent="0.25"/>
  <cols>
    <col min="1" max="1" width="29.85546875" customWidth="1"/>
    <col min="2" max="27" width="9.140625" customWidth="1"/>
    <col min="28" max="28" width="30.7109375" customWidth="1"/>
  </cols>
  <sheetData>
    <row r="1" spans="1:28" x14ac:dyDescent="0.25">
      <c r="A1" s="150" t="s">
        <v>199</v>
      </c>
      <c r="B1" s="150"/>
      <c r="C1" s="150"/>
      <c r="D1" s="150"/>
      <c r="E1" s="150"/>
      <c r="F1" s="150"/>
      <c r="G1" s="150"/>
      <c r="H1" s="151"/>
      <c r="I1" s="151"/>
      <c r="J1" s="151"/>
      <c r="K1" s="151"/>
      <c r="L1" s="151"/>
      <c r="M1" s="151"/>
      <c r="N1" s="151"/>
      <c r="O1" s="151"/>
      <c r="P1" s="151"/>
      <c r="Q1" s="151"/>
      <c r="R1" s="151"/>
      <c r="S1" s="151"/>
      <c r="T1" s="151"/>
      <c r="U1" s="151"/>
      <c r="V1" s="152" t="s">
        <v>200</v>
      </c>
      <c r="W1" s="152"/>
      <c r="X1" s="152"/>
      <c r="Y1" s="152"/>
      <c r="Z1" s="152"/>
      <c r="AA1" s="152"/>
      <c r="AB1" s="152"/>
    </row>
    <row r="2" spans="1:28" s="66" customFormat="1" ht="15" customHeight="1" x14ac:dyDescent="0.6">
      <c r="A2" s="120" t="s">
        <v>221</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row>
    <row r="3" spans="1:28" ht="15" customHeight="1" x14ac:dyDescent="0.25">
      <c r="A3" s="121" t="s">
        <v>222</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3"/>
    </row>
    <row r="5" spans="1:28"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2" t="s">
        <v>22</v>
      </c>
    </row>
    <row r="6" spans="1:28" ht="15" customHeight="1" x14ac:dyDescent="0.25">
      <c r="A6" s="5" t="s">
        <v>39</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6">
        <v>2016</v>
      </c>
      <c r="Y6" s="26">
        <v>2017</v>
      </c>
      <c r="Z6" s="26">
        <v>2018</v>
      </c>
      <c r="AA6" s="26">
        <v>2019</v>
      </c>
      <c r="AB6" s="25" t="s">
        <v>38</v>
      </c>
    </row>
    <row r="7" spans="1:28" s="6" customFormat="1" ht="15" customHeight="1" x14ac:dyDescent="0.25">
      <c r="A7" s="15" t="s">
        <v>80</v>
      </c>
      <c r="B7" s="7">
        <v>3819.5215731330095</v>
      </c>
      <c r="C7" s="7">
        <v>4300.3549138311982</v>
      </c>
      <c r="D7" s="7">
        <v>4288.6030490499343</v>
      </c>
      <c r="E7" s="7">
        <v>4907.8104595669474</v>
      </c>
      <c r="F7" s="7">
        <v>5426.0511444984541</v>
      </c>
      <c r="G7" s="7">
        <v>5956.3747326557677</v>
      </c>
      <c r="H7" s="7">
        <v>5674.329977905436</v>
      </c>
      <c r="I7" s="7">
        <v>5625.005249668583</v>
      </c>
      <c r="J7" s="7">
        <v>4788.3055810870537</v>
      </c>
      <c r="K7" s="7">
        <v>5220.6417896597441</v>
      </c>
      <c r="L7" s="7">
        <v>6597.9</v>
      </c>
      <c r="M7" s="7">
        <v>7370.5</v>
      </c>
      <c r="N7" s="7">
        <v>7384.4999999999991</v>
      </c>
      <c r="O7" s="7">
        <v>8246.1</v>
      </c>
      <c r="P7" s="7">
        <v>8843.6</v>
      </c>
      <c r="Q7" s="7">
        <v>9650.9000000000015</v>
      </c>
      <c r="R7" s="7">
        <v>9932.1</v>
      </c>
      <c r="S7" s="7">
        <v>10501.8</v>
      </c>
      <c r="T7" s="7">
        <v>11364.3</v>
      </c>
      <c r="U7" s="7">
        <v>11420.3</v>
      </c>
      <c r="V7" s="7">
        <v>11703.199999999999</v>
      </c>
      <c r="W7" s="7">
        <v>12538.4</v>
      </c>
      <c r="X7" s="7">
        <v>13725.400000000001</v>
      </c>
      <c r="Y7" s="7">
        <v>13270.5</v>
      </c>
      <c r="Z7" s="7">
        <v>13538</v>
      </c>
      <c r="AA7" s="7">
        <v>13893.8</v>
      </c>
      <c r="AB7" s="74" t="s">
        <v>40</v>
      </c>
    </row>
    <row r="8" spans="1:28" s="6" customFormat="1" ht="15" customHeight="1" x14ac:dyDescent="0.25">
      <c r="A8" s="16" t="s">
        <v>81</v>
      </c>
      <c r="B8" s="4">
        <v>3142.9106440741439</v>
      </c>
      <c r="C8" s="4">
        <v>3542.8117712038957</v>
      </c>
      <c r="D8" s="4">
        <v>3470.9026399550658</v>
      </c>
      <c r="E8" s="4">
        <v>4000.1737745740511</v>
      </c>
      <c r="F8" s="4">
        <v>4374.9980453098688</v>
      </c>
      <c r="G8" s="4">
        <v>4791.3402902078278</v>
      </c>
      <c r="H8" s="4">
        <v>4512.1734319415855</v>
      </c>
      <c r="I8" s="4">
        <v>4513.0037914248278</v>
      </c>
      <c r="J8" s="4">
        <v>3706.2265175060857</v>
      </c>
      <c r="K8" s="4">
        <v>4141.9991743119272</v>
      </c>
      <c r="L8" s="4">
        <v>5216.3</v>
      </c>
      <c r="M8" s="4">
        <v>5739.6</v>
      </c>
      <c r="N8" s="4">
        <v>5313.4</v>
      </c>
      <c r="O8" s="4">
        <v>6148</v>
      </c>
      <c r="P8" s="4">
        <v>7009.1</v>
      </c>
      <c r="Q8" s="4">
        <v>7403.1</v>
      </c>
      <c r="R8" s="4">
        <v>7722.7</v>
      </c>
      <c r="S8" s="4">
        <v>8068.6</v>
      </c>
      <c r="T8" s="4">
        <v>8895.7999999999993</v>
      </c>
      <c r="U8" s="4">
        <v>8926.1</v>
      </c>
      <c r="V8" s="4">
        <v>9100.4</v>
      </c>
      <c r="W8" s="4">
        <v>9777.1</v>
      </c>
      <c r="X8" s="4">
        <v>10883.6</v>
      </c>
      <c r="Y8" s="4">
        <v>10802.4</v>
      </c>
      <c r="Z8" s="4">
        <v>10844.6</v>
      </c>
      <c r="AA8" s="4">
        <v>11248.6</v>
      </c>
      <c r="AB8" s="12" t="s">
        <v>41</v>
      </c>
    </row>
    <row r="9" spans="1:28" s="10" customFormat="1" ht="15" customHeight="1" x14ac:dyDescent="0.25">
      <c r="A9" s="16" t="s">
        <v>82</v>
      </c>
      <c r="B9" s="4">
        <v>504.52183109346356</v>
      </c>
      <c r="C9" s="4">
        <v>569.55848350641406</v>
      </c>
      <c r="D9" s="4">
        <v>632.48144471594367</v>
      </c>
      <c r="E9" s="4">
        <v>738.9789630421501</v>
      </c>
      <c r="F9" s="4">
        <v>844.33833995112991</v>
      </c>
      <c r="G9" s="4">
        <v>949.2099419670127</v>
      </c>
      <c r="H9" s="4">
        <v>1004.9788714111178</v>
      </c>
      <c r="I9" s="4">
        <v>953.76250763591929</v>
      </c>
      <c r="J9" s="4">
        <v>930.02412950519238</v>
      </c>
      <c r="K9" s="4">
        <v>900.7576359193647</v>
      </c>
      <c r="L9" s="4">
        <v>1210.7</v>
      </c>
      <c r="M9" s="4">
        <v>1449.7</v>
      </c>
      <c r="N9" s="4">
        <v>1883.2</v>
      </c>
      <c r="O9" s="4">
        <v>1931.5</v>
      </c>
      <c r="P9" s="4">
        <v>1613.4</v>
      </c>
      <c r="Q9" s="4">
        <v>1930.7</v>
      </c>
      <c r="R9" s="4">
        <v>1993.7</v>
      </c>
      <c r="S9" s="4">
        <v>2235.9</v>
      </c>
      <c r="T9" s="4">
        <v>2216.3000000000002</v>
      </c>
      <c r="U9" s="4">
        <v>2204.4</v>
      </c>
      <c r="V9" s="4">
        <v>2337.9</v>
      </c>
      <c r="W9" s="4">
        <v>2512</v>
      </c>
      <c r="X9" s="4">
        <v>2599.6</v>
      </c>
      <c r="Y9" s="4">
        <v>2233.6</v>
      </c>
      <c r="Z9" s="4">
        <v>2470</v>
      </c>
      <c r="AA9" s="4">
        <v>2416.3000000000002</v>
      </c>
      <c r="AB9" s="12" t="s">
        <v>42</v>
      </c>
    </row>
    <row r="10" spans="1:28" s="10" customFormat="1" ht="15" customHeight="1" x14ac:dyDescent="0.25">
      <c r="A10" s="16" t="s">
        <v>85</v>
      </c>
      <c r="B10" s="4">
        <v>180.14393063583813</v>
      </c>
      <c r="C10" s="4">
        <v>196.81755780346819</v>
      </c>
      <c r="D10" s="4">
        <v>192.52023121387282</v>
      </c>
      <c r="E10" s="4">
        <v>175.15903179190749</v>
      </c>
      <c r="F10" s="4">
        <v>214.00686416184968</v>
      </c>
      <c r="G10" s="4">
        <v>222.94530346820804</v>
      </c>
      <c r="H10" s="4">
        <v>160.03244219653178</v>
      </c>
      <c r="I10" s="4">
        <v>162.09515895953754</v>
      </c>
      <c r="J10" s="4">
        <v>153.32861271676299</v>
      </c>
      <c r="K10" s="4">
        <v>182.2066473988439</v>
      </c>
      <c r="L10" s="4">
        <v>170.9</v>
      </c>
      <c r="M10" s="4">
        <v>181.2</v>
      </c>
      <c r="N10" s="4">
        <v>187.9</v>
      </c>
      <c r="O10" s="4">
        <v>166.6</v>
      </c>
      <c r="P10" s="4">
        <v>221.1</v>
      </c>
      <c r="Q10" s="4">
        <v>317.10000000000002</v>
      </c>
      <c r="R10" s="4">
        <v>215.7</v>
      </c>
      <c r="S10" s="4">
        <v>197.3</v>
      </c>
      <c r="T10" s="4">
        <v>252.2</v>
      </c>
      <c r="U10" s="4">
        <v>289.8</v>
      </c>
      <c r="V10" s="4">
        <v>264.89999999999998</v>
      </c>
      <c r="W10" s="4">
        <v>249.3</v>
      </c>
      <c r="X10" s="4">
        <v>242.2</v>
      </c>
      <c r="Y10" s="4">
        <v>234.5</v>
      </c>
      <c r="Z10" s="4">
        <v>223.4</v>
      </c>
      <c r="AA10" s="4">
        <v>228.9</v>
      </c>
      <c r="AB10" s="12" t="s">
        <v>43</v>
      </c>
    </row>
    <row r="11" spans="1:28" s="10" customFormat="1" ht="15" customHeight="1" x14ac:dyDescent="0.25">
      <c r="A11" s="15" t="s">
        <v>51</v>
      </c>
      <c r="B11" s="7">
        <v>1085.7103262248329</v>
      </c>
      <c r="C11" s="7">
        <v>1092.8284908095925</v>
      </c>
      <c r="D11" s="7">
        <v>1092.6849702518216</v>
      </c>
      <c r="E11" s="7">
        <v>1249.2206670840153</v>
      </c>
      <c r="F11" s="7">
        <v>1477.9133473523241</v>
      </c>
      <c r="G11" s="7">
        <v>2205.2469937716282</v>
      </c>
      <c r="H11" s="7">
        <v>1535.4925563979943</v>
      </c>
      <c r="I11" s="7">
        <v>1171.671079521263</v>
      </c>
      <c r="J11" s="7">
        <v>982.12855543820024</v>
      </c>
      <c r="K11" s="7">
        <v>1142.1878219217924</v>
      </c>
      <c r="L11" s="7">
        <v>1136.3000000000002</v>
      </c>
      <c r="M11" s="7">
        <v>1176.8</v>
      </c>
      <c r="N11" s="7">
        <v>994.7</v>
      </c>
      <c r="O11" s="7">
        <v>1172.3</v>
      </c>
      <c r="P11" s="7">
        <v>1729.3999999999999</v>
      </c>
      <c r="Q11" s="7">
        <v>2142.6</v>
      </c>
      <c r="R11" s="7">
        <v>1795.1</v>
      </c>
      <c r="S11" s="7">
        <v>1879.1000000000001</v>
      </c>
      <c r="T11" s="7">
        <v>2280.8999999999996</v>
      </c>
      <c r="U11" s="7">
        <v>2539</v>
      </c>
      <c r="V11" s="7">
        <v>2765.7999999999997</v>
      </c>
      <c r="W11" s="7">
        <v>3048.2000000000003</v>
      </c>
      <c r="X11" s="7">
        <v>3251.1</v>
      </c>
      <c r="Y11" s="7">
        <v>3606.6000000000004</v>
      </c>
      <c r="Z11" s="7">
        <v>3843.8999999999996</v>
      </c>
      <c r="AA11" s="7">
        <v>3753.5</v>
      </c>
      <c r="AB11" s="11" t="s">
        <v>44</v>
      </c>
    </row>
    <row r="12" spans="1:28" s="10" customFormat="1" ht="15" customHeight="1" x14ac:dyDescent="0.25">
      <c r="A12" s="16" t="s">
        <v>86</v>
      </c>
      <c r="B12" s="4">
        <v>1049.323618342298</v>
      </c>
      <c r="C12" s="4">
        <v>1036.7692945190206</v>
      </c>
      <c r="D12" s="4">
        <v>1041.2110908082359</v>
      </c>
      <c r="E12" s="4">
        <v>1176.7430782122997</v>
      </c>
      <c r="F12" s="4">
        <v>1425.1082468886455</v>
      </c>
      <c r="G12" s="4">
        <v>2071.5332379756469</v>
      </c>
      <c r="H12" s="4">
        <v>1489.4914744814564</v>
      </c>
      <c r="I12" s="4">
        <v>1150.6673700931331</v>
      </c>
      <c r="J12" s="4">
        <v>963.9352014969329</v>
      </c>
      <c r="K12" s="4">
        <v>1118.6695839001541</v>
      </c>
      <c r="L12" s="4">
        <v>1107.9000000000001</v>
      </c>
      <c r="M12" s="4">
        <v>1157</v>
      </c>
      <c r="N12" s="4">
        <v>953</v>
      </c>
      <c r="O12" s="4">
        <v>1146.0999999999999</v>
      </c>
      <c r="P12" s="4">
        <v>1667.6</v>
      </c>
      <c r="Q12" s="4">
        <v>2075.4</v>
      </c>
      <c r="R12" s="4">
        <v>1722</v>
      </c>
      <c r="S12" s="4">
        <v>1809.9</v>
      </c>
      <c r="T12" s="4">
        <v>2096.1999999999998</v>
      </c>
      <c r="U12" s="4">
        <v>2354.3000000000002</v>
      </c>
      <c r="V12" s="4">
        <v>2564.6</v>
      </c>
      <c r="W12" s="4">
        <v>2862.4</v>
      </c>
      <c r="X12" s="4">
        <v>3060</v>
      </c>
      <c r="Y12" s="4">
        <v>3376.6000000000004</v>
      </c>
      <c r="Z12" s="4">
        <v>3608.8999999999996</v>
      </c>
      <c r="AA12" s="4">
        <v>3497.3</v>
      </c>
      <c r="AB12" s="12" t="s">
        <v>45</v>
      </c>
    </row>
    <row r="13" spans="1:28" s="6" customFormat="1" ht="15" customHeight="1" x14ac:dyDescent="0.25">
      <c r="A13" s="16" t="s">
        <v>52</v>
      </c>
      <c r="B13" s="4">
        <v>817.32572845629261</v>
      </c>
      <c r="C13" s="4">
        <v>816.98896466212034</v>
      </c>
      <c r="D13" s="4">
        <v>835.00582765034108</v>
      </c>
      <c r="E13" s="4">
        <v>937.5504029758215</v>
      </c>
      <c r="F13" s="4">
        <v>1102.5646621202729</v>
      </c>
      <c r="G13" s="4">
        <v>1503.1451952882833</v>
      </c>
      <c r="H13" s="4">
        <v>975.26794792312501</v>
      </c>
      <c r="I13" s="4">
        <v>720.33775573465618</v>
      </c>
      <c r="J13" s="4">
        <v>616.27774333540003</v>
      </c>
      <c r="K13" s="4">
        <v>689.01872287662752</v>
      </c>
      <c r="L13" s="4">
        <v>694.7</v>
      </c>
      <c r="M13" s="4">
        <v>739.2</v>
      </c>
      <c r="N13" s="4">
        <v>664.9</v>
      </c>
      <c r="O13" s="4">
        <v>787.7</v>
      </c>
      <c r="P13" s="4">
        <v>1259</v>
      </c>
      <c r="Q13" s="4">
        <v>1594.2</v>
      </c>
      <c r="R13" s="4">
        <v>1226.5</v>
      </c>
      <c r="S13" s="4">
        <v>1309.5</v>
      </c>
      <c r="T13" s="4">
        <v>1579.4</v>
      </c>
      <c r="U13" s="4">
        <v>1731.3</v>
      </c>
      <c r="V13" s="4">
        <v>1739.7</v>
      </c>
      <c r="W13" s="4">
        <v>1921.2</v>
      </c>
      <c r="X13" s="4">
        <v>1937.2</v>
      </c>
      <c r="Y13" s="4">
        <v>2067.4</v>
      </c>
      <c r="Z13" s="4">
        <v>2253.6999999999998</v>
      </c>
      <c r="AA13" s="4">
        <v>2131.5</v>
      </c>
      <c r="AB13" s="19" t="s">
        <v>60</v>
      </c>
    </row>
    <row r="14" spans="1:28" s="6" customFormat="1" ht="15" customHeight="1" x14ac:dyDescent="0.25">
      <c r="A14" s="16" t="s">
        <v>53</v>
      </c>
      <c r="B14" s="4">
        <v>231.99788988600534</v>
      </c>
      <c r="C14" s="4">
        <v>219.78032985690032</v>
      </c>
      <c r="D14" s="4">
        <v>206.20526315789473</v>
      </c>
      <c r="E14" s="4">
        <v>239.19267523647829</v>
      </c>
      <c r="F14" s="4">
        <v>322.54358476837257</v>
      </c>
      <c r="G14" s="4">
        <v>568.38804268736362</v>
      </c>
      <c r="H14" s="4">
        <v>514.2235265583314</v>
      </c>
      <c r="I14" s="4">
        <v>430.32961435847687</v>
      </c>
      <c r="J14" s="4">
        <v>347.65745816153293</v>
      </c>
      <c r="K14" s="4">
        <v>429.65086102352655</v>
      </c>
      <c r="L14" s="4">
        <v>413.2</v>
      </c>
      <c r="M14" s="4">
        <v>417.8</v>
      </c>
      <c r="N14" s="4">
        <v>288.10000000000002</v>
      </c>
      <c r="O14" s="4">
        <v>358.4</v>
      </c>
      <c r="P14" s="4">
        <v>408.6</v>
      </c>
      <c r="Q14" s="4">
        <v>481.2</v>
      </c>
      <c r="R14" s="4">
        <v>495.5</v>
      </c>
      <c r="S14" s="4">
        <v>500.4</v>
      </c>
      <c r="T14" s="4">
        <v>516.79999999999995</v>
      </c>
      <c r="U14" s="4">
        <v>623</v>
      </c>
      <c r="V14" s="4">
        <v>824.9</v>
      </c>
      <c r="W14" s="4">
        <v>941.2</v>
      </c>
      <c r="X14" s="4">
        <v>1122.8</v>
      </c>
      <c r="Y14" s="4">
        <v>1309.2</v>
      </c>
      <c r="Z14" s="4">
        <v>1355.2</v>
      </c>
      <c r="AA14" s="4">
        <v>1365.8</v>
      </c>
      <c r="AB14" s="19" t="s">
        <v>61</v>
      </c>
    </row>
    <row r="15" spans="1:28" s="6" customFormat="1" ht="15" customHeight="1" x14ac:dyDescent="0.25">
      <c r="A15" s="16" t="s">
        <v>83</v>
      </c>
      <c r="B15" s="4">
        <v>36.386707882534779</v>
      </c>
      <c r="C15" s="4">
        <v>56.059196290571869</v>
      </c>
      <c r="D15" s="4">
        <v>51.473879443585773</v>
      </c>
      <c r="E15" s="4">
        <v>72.477588871715611</v>
      </c>
      <c r="F15" s="4">
        <v>52.805100463678528</v>
      </c>
      <c r="G15" s="4">
        <v>133.71375579598148</v>
      </c>
      <c r="H15" s="4">
        <v>46.001081916537878</v>
      </c>
      <c r="I15" s="4">
        <v>21.003709428129831</v>
      </c>
      <c r="J15" s="4">
        <v>18.193353941267389</v>
      </c>
      <c r="K15" s="4">
        <v>23.518238021638332</v>
      </c>
      <c r="L15" s="4">
        <v>28.4</v>
      </c>
      <c r="M15" s="4">
        <v>19.8</v>
      </c>
      <c r="N15" s="4">
        <v>41.7</v>
      </c>
      <c r="O15" s="4">
        <v>26.2</v>
      </c>
      <c r="P15" s="4">
        <v>61.8</v>
      </c>
      <c r="Q15" s="4">
        <v>67.2</v>
      </c>
      <c r="R15" s="4">
        <v>73.099999999999994</v>
      </c>
      <c r="S15" s="4">
        <v>69.2</v>
      </c>
      <c r="T15" s="4">
        <v>184.7</v>
      </c>
      <c r="U15" s="4">
        <v>184.7</v>
      </c>
      <c r="V15" s="4">
        <v>201.2</v>
      </c>
      <c r="W15" s="4">
        <v>185.8</v>
      </c>
      <c r="X15" s="4">
        <v>191.1</v>
      </c>
      <c r="Y15" s="4">
        <v>230</v>
      </c>
      <c r="Z15" s="4">
        <v>235</v>
      </c>
      <c r="AA15" s="4">
        <v>256.2</v>
      </c>
      <c r="AB15" s="12" t="s">
        <v>46</v>
      </c>
    </row>
    <row r="16" spans="1:28" s="6" customFormat="1" ht="15" customHeight="1" x14ac:dyDescent="0.25">
      <c r="A16" s="16" t="s">
        <v>54</v>
      </c>
      <c r="B16" s="4">
        <v>0</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4">
        <v>0</v>
      </c>
      <c r="W16" s="4">
        <v>0</v>
      </c>
      <c r="X16" s="4">
        <v>0</v>
      </c>
      <c r="Y16" s="4">
        <v>0</v>
      </c>
      <c r="Z16" s="4">
        <v>0</v>
      </c>
      <c r="AA16" s="4">
        <v>0</v>
      </c>
      <c r="AB16" s="12" t="s">
        <v>47</v>
      </c>
    </row>
    <row r="17" spans="1:28" s="6" customFormat="1" ht="15" customHeight="1" x14ac:dyDescent="0.25">
      <c r="A17" s="15" t="s">
        <v>55</v>
      </c>
      <c r="B17" s="7">
        <v>-1802.3146917740348</v>
      </c>
      <c r="C17" s="7">
        <v>-1966.0984578790894</v>
      </c>
      <c r="D17" s="7">
        <v>-1844.6038334985144</v>
      </c>
      <c r="E17" s="7">
        <v>-2081.1803845391487</v>
      </c>
      <c r="F17" s="7">
        <v>-2256.5763330029745</v>
      </c>
      <c r="G17" s="7">
        <v>-3064.7495619425185</v>
      </c>
      <c r="H17" s="7">
        <v>-2399.2155282457888</v>
      </c>
      <c r="I17" s="7">
        <v>-2577.5578513379596</v>
      </c>
      <c r="J17" s="7">
        <v>-2101.6316907829541</v>
      </c>
      <c r="K17" s="7">
        <v>-2371.8315758176423</v>
      </c>
      <c r="L17" s="7">
        <v>-2789.6000000000004</v>
      </c>
      <c r="M17" s="7">
        <v>-3278.5</v>
      </c>
      <c r="N17" s="7">
        <v>-2632.2000000000003</v>
      </c>
      <c r="O17" s="7">
        <v>-3111.2999999999997</v>
      </c>
      <c r="P17" s="7">
        <v>-3357.7</v>
      </c>
      <c r="Q17" s="7">
        <v>-3894.2000000000007</v>
      </c>
      <c r="R17" s="7">
        <v>-3374.7</v>
      </c>
      <c r="S17" s="7">
        <v>-3204.2999999999993</v>
      </c>
      <c r="T17" s="7">
        <v>-3945.7</v>
      </c>
      <c r="U17" s="7">
        <v>-3874.1000000000008</v>
      </c>
      <c r="V17" s="7">
        <v>-3811.3999999999996</v>
      </c>
      <c r="W17" s="7">
        <v>-4574.0999999999995</v>
      </c>
      <c r="X17" s="7">
        <v>-4738.8</v>
      </c>
      <c r="Y17" s="7">
        <v>-4458</v>
      </c>
      <c r="Z17" s="7">
        <v>-4662.1000000000004</v>
      </c>
      <c r="AA17" s="7">
        <v>-4693.7</v>
      </c>
      <c r="AB17" s="11" t="s">
        <v>48</v>
      </c>
    </row>
    <row r="18" spans="1:28" s="6" customFormat="1" ht="15" customHeight="1" x14ac:dyDescent="0.25">
      <c r="A18" s="16" t="s">
        <v>56</v>
      </c>
      <c r="B18" s="4">
        <v>587.65094459774991</v>
      </c>
      <c r="C18" s="4">
        <v>755.48354914030983</v>
      </c>
      <c r="D18" s="4">
        <v>717.74884313309281</v>
      </c>
      <c r="E18" s="4">
        <v>858.74086181277858</v>
      </c>
      <c r="F18" s="4">
        <v>1013.1531734239016</v>
      </c>
      <c r="G18" s="4">
        <v>1057.8348545956273</v>
      </c>
      <c r="H18" s="4">
        <v>1177.9859477817874</v>
      </c>
      <c r="I18" s="4">
        <v>803.16506049671</v>
      </c>
      <c r="J18" s="4">
        <v>640.54268732753144</v>
      </c>
      <c r="K18" s="4">
        <v>703.69700700488227</v>
      </c>
      <c r="L18" s="4">
        <v>802.5</v>
      </c>
      <c r="M18" s="4">
        <v>926.7</v>
      </c>
      <c r="N18" s="4">
        <v>975.59999999999991</v>
      </c>
      <c r="O18" s="4">
        <v>1161.5999999999999</v>
      </c>
      <c r="P18" s="4">
        <v>1461.7</v>
      </c>
      <c r="Q18" s="4">
        <v>1566.5</v>
      </c>
      <c r="R18" s="4">
        <v>1609.2</v>
      </c>
      <c r="S18" s="4">
        <v>1901.8</v>
      </c>
      <c r="T18" s="4">
        <v>1927.8</v>
      </c>
      <c r="U18" s="4">
        <v>1993.6</v>
      </c>
      <c r="V18" s="4">
        <v>2211.3000000000002</v>
      </c>
      <c r="W18" s="4">
        <v>2123.6999999999998</v>
      </c>
      <c r="X18" s="4">
        <v>2082.5</v>
      </c>
      <c r="Y18" s="4">
        <v>2375</v>
      </c>
      <c r="Z18" s="4">
        <v>2424.1</v>
      </c>
      <c r="AA18" s="4">
        <v>2484.9</v>
      </c>
      <c r="AB18" s="12" t="s">
        <v>49</v>
      </c>
    </row>
    <row r="19" spans="1:28" s="10" customFormat="1" ht="15" customHeight="1" x14ac:dyDescent="0.25">
      <c r="A19" s="16" t="s">
        <v>57</v>
      </c>
      <c r="B19" s="4">
        <v>544.43681336077259</v>
      </c>
      <c r="C19" s="4">
        <v>695.12498021212605</v>
      </c>
      <c r="D19" s="4">
        <v>655.47019946176988</v>
      </c>
      <c r="E19" s="4">
        <v>787.96381985119524</v>
      </c>
      <c r="F19" s="4">
        <v>911.4379214817161</v>
      </c>
      <c r="G19" s="4">
        <v>917.50277030235884</v>
      </c>
      <c r="H19" s="4">
        <v>933.52019154662037</v>
      </c>
      <c r="I19" s="4">
        <v>702.27839164160218</v>
      </c>
      <c r="J19" s="4">
        <v>570.09578914041492</v>
      </c>
      <c r="K19" s="4">
        <v>632.92140256450864</v>
      </c>
      <c r="L19" s="4">
        <v>716.9</v>
      </c>
      <c r="M19" s="4">
        <v>758.9</v>
      </c>
      <c r="N19" s="4">
        <v>825.8</v>
      </c>
      <c r="O19" s="4">
        <v>943.6</v>
      </c>
      <c r="P19" s="4">
        <v>1171</v>
      </c>
      <c r="Q19" s="4">
        <v>1218.7</v>
      </c>
      <c r="R19" s="4">
        <v>1337.5</v>
      </c>
      <c r="S19" s="4">
        <v>1627.1</v>
      </c>
      <c r="T19" s="4">
        <v>1632.8</v>
      </c>
      <c r="U19" s="4">
        <v>1738.6</v>
      </c>
      <c r="V19" s="4">
        <v>1959</v>
      </c>
      <c r="W19" s="4">
        <v>1853.2</v>
      </c>
      <c r="X19" s="4">
        <v>1841.9</v>
      </c>
      <c r="Y19" s="4">
        <v>2114.9</v>
      </c>
      <c r="Z19" s="4">
        <v>2158.5</v>
      </c>
      <c r="AA19" s="4">
        <v>2161.3000000000002</v>
      </c>
      <c r="AB19" s="19" t="s">
        <v>62</v>
      </c>
    </row>
    <row r="20" spans="1:28" s="10" customFormat="1" ht="15" customHeight="1" x14ac:dyDescent="0.25">
      <c r="A20" s="16" t="s">
        <v>58</v>
      </c>
      <c r="B20" s="4">
        <v>39.320013342228187</v>
      </c>
      <c r="C20" s="4">
        <v>56.044362908605777</v>
      </c>
      <c r="D20" s="4">
        <v>58.891060707138131</v>
      </c>
      <c r="E20" s="4">
        <v>66.185723815877296</v>
      </c>
      <c r="F20" s="4">
        <v>98.922748498999383</v>
      </c>
      <c r="G20" s="4">
        <v>142.33488992661782</v>
      </c>
      <c r="H20" s="4">
        <v>259.40533689126102</v>
      </c>
      <c r="I20" s="4">
        <v>101.59152768512347</v>
      </c>
      <c r="J20" s="4">
        <v>69.566177451634459</v>
      </c>
      <c r="K20" s="4">
        <v>68.85450300200138</v>
      </c>
      <c r="L20" s="4">
        <v>85.6</v>
      </c>
      <c r="M20" s="4">
        <v>167.8</v>
      </c>
      <c r="N20" s="4">
        <v>149.80000000000001</v>
      </c>
      <c r="O20" s="4">
        <v>218</v>
      </c>
      <c r="P20" s="4">
        <v>290.7</v>
      </c>
      <c r="Q20" s="4">
        <v>347.8</v>
      </c>
      <c r="R20" s="4">
        <v>271.7</v>
      </c>
      <c r="S20" s="4">
        <v>274.7</v>
      </c>
      <c r="T20" s="4">
        <v>295</v>
      </c>
      <c r="U20" s="4">
        <v>255</v>
      </c>
      <c r="V20" s="4">
        <v>252.3</v>
      </c>
      <c r="W20" s="4">
        <v>270.5</v>
      </c>
      <c r="X20" s="4">
        <v>240.6</v>
      </c>
      <c r="Y20" s="4">
        <v>260.10000000000002</v>
      </c>
      <c r="Z20" s="4">
        <v>265.60000000000002</v>
      </c>
      <c r="AA20" s="4">
        <v>323.60000000000002</v>
      </c>
      <c r="AB20" s="19" t="s">
        <v>63</v>
      </c>
    </row>
    <row r="21" spans="1:28" s="10" customFormat="1" ht="15" customHeight="1" x14ac:dyDescent="0.25">
      <c r="A21" s="16" t="s">
        <v>59</v>
      </c>
      <c r="B21" s="4">
        <v>2369.1549189491343</v>
      </c>
      <c r="C21" s="4">
        <v>2706.0477082168818</v>
      </c>
      <c r="D21" s="4">
        <v>2548.3389323644501</v>
      </c>
      <c r="E21" s="4">
        <v>2927.1755449972056</v>
      </c>
      <c r="F21" s="4">
        <v>3261.0483789826726</v>
      </c>
      <c r="G21" s="4">
        <v>4090.8649804359989</v>
      </c>
      <c r="H21" s="4">
        <v>3574.2848518725555</v>
      </c>
      <c r="I21" s="4">
        <v>3348.6270821688104</v>
      </c>
      <c r="J21" s="4">
        <v>2715.1075740637234</v>
      </c>
      <c r="K21" s="4">
        <v>3043.7793739519288</v>
      </c>
      <c r="L21" s="4">
        <v>3592.1000000000004</v>
      </c>
      <c r="M21" s="4">
        <v>4205.2</v>
      </c>
      <c r="N21" s="4">
        <v>3607.8</v>
      </c>
      <c r="O21" s="4">
        <v>4272.8999999999996</v>
      </c>
      <c r="P21" s="4">
        <v>4819.3999999999996</v>
      </c>
      <c r="Q21" s="4">
        <v>5460.7000000000007</v>
      </c>
      <c r="R21" s="4">
        <v>4983.8999999999996</v>
      </c>
      <c r="S21" s="4">
        <v>5106.0999999999995</v>
      </c>
      <c r="T21" s="4">
        <v>5873.5</v>
      </c>
      <c r="U21" s="4">
        <v>5867.7000000000007</v>
      </c>
      <c r="V21" s="4">
        <v>6022.7</v>
      </c>
      <c r="W21" s="4">
        <v>6697.7999999999993</v>
      </c>
      <c r="X21" s="4">
        <v>6821.3</v>
      </c>
      <c r="Y21" s="4">
        <v>6833</v>
      </c>
      <c r="Z21" s="4">
        <v>7086.2000000000007</v>
      </c>
      <c r="AA21" s="4">
        <v>7178.6</v>
      </c>
      <c r="AB21" s="12" t="s">
        <v>50</v>
      </c>
    </row>
    <row r="22" spans="1:28" s="10" customFormat="1" ht="15" customHeight="1" x14ac:dyDescent="0.25">
      <c r="A22" s="16" t="s">
        <v>57</v>
      </c>
      <c r="B22" s="4">
        <v>2068.7665533195841</v>
      </c>
      <c r="C22" s="4">
        <v>2453.4615056580647</v>
      </c>
      <c r="D22" s="4">
        <v>2285.6099225151916</v>
      </c>
      <c r="E22" s="4">
        <v>2615.0838926361575</v>
      </c>
      <c r="F22" s="4">
        <v>2901.1218462567608</v>
      </c>
      <c r="G22" s="4">
        <v>3744.9253916048851</v>
      </c>
      <c r="H22" s="4">
        <v>3042.7097915156933</v>
      </c>
      <c r="I22" s="4">
        <v>2775.359426389432</v>
      </c>
      <c r="J22" s="4">
        <v>2231.5674368693917</v>
      </c>
      <c r="K22" s="4">
        <v>2688.4873933887075</v>
      </c>
      <c r="L22" s="4">
        <v>3219.8</v>
      </c>
      <c r="M22" s="4">
        <v>3775.2</v>
      </c>
      <c r="N22" s="4">
        <v>2863.4</v>
      </c>
      <c r="O22" s="4">
        <v>3638.7</v>
      </c>
      <c r="P22" s="4">
        <v>4281.5</v>
      </c>
      <c r="Q22" s="4">
        <v>4908.1000000000004</v>
      </c>
      <c r="R22" s="4">
        <v>4484.5</v>
      </c>
      <c r="S22" s="4">
        <v>4533.7</v>
      </c>
      <c r="T22" s="4">
        <v>5257.3</v>
      </c>
      <c r="U22" s="4">
        <v>5289.6</v>
      </c>
      <c r="V22" s="4">
        <v>5494.7</v>
      </c>
      <c r="W22" s="4">
        <v>6131.4</v>
      </c>
      <c r="X22" s="4">
        <v>6280.6</v>
      </c>
      <c r="Y22" s="4">
        <v>6248</v>
      </c>
      <c r="Z22" s="4">
        <v>6510.1</v>
      </c>
      <c r="AA22" s="4">
        <v>6558.1</v>
      </c>
      <c r="AB22" s="19" t="s">
        <v>62</v>
      </c>
    </row>
    <row r="23" spans="1:28" s="10" customFormat="1" ht="15" customHeight="1" x14ac:dyDescent="0.25">
      <c r="A23" s="16" t="s">
        <v>58</v>
      </c>
      <c r="B23" s="4">
        <v>296.54568965517228</v>
      </c>
      <c r="C23" s="4">
        <v>251.73218390804587</v>
      </c>
      <c r="D23" s="4">
        <v>260.95373563218379</v>
      </c>
      <c r="E23" s="4">
        <v>309.64999999999986</v>
      </c>
      <c r="F23" s="4">
        <v>356.72844827586192</v>
      </c>
      <c r="G23" s="4">
        <v>346.05086206896539</v>
      </c>
      <c r="H23" s="4">
        <v>522.71637931034468</v>
      </c>
      <c r="I23" s="4">
        <v>562.02931034482731</v>
      </c>
      <c r="J23" s="4">
        <v>473.69655172413775</v>
      </c>
      <c r="K23" s="4">
        <v>351.55143678160908</v>
      </c>
      <c r="L23" s="4">
        <v>372.3</v>
      </c>
      <c r="M23" s="4">
        <v>430</v>
      </c>
      <c r="N23" s="4">
        <v>744.4</v>
      </c>
      <c r="O23" s="4">
        <v>634.20000000000005</v>
      </c>
      <c r="P23" s="4">
        <v>537.9</v>
      </c>
      <c r="Q23" s="4">
        <v>552.6</v>
      </c>
      <c r="R23" s="4">
        <v>499.4</v>
      </c>
      <c r="S23" s="4">
        <v>572.4</v>
      </c>
      <c r="T23" s="4">
        <v>616.20000000000005</v>
      </c>
      <c r="U23" s="4">
        <v>578.1</v>
      </c>
      <c r="V23" s="4">
        <v>528</v>
      </c>
      <c r="W23" s="4">
        <v>566.4</v>
      </c>
      <c r="X23" s="4">
        <v>540.70000000000005</v>
      </c>
      <c r="Y23" s="4">
        <v>585</v>
      </c>
      <c r="Z23" s="4">
        <v>576.1</v>
      </c>
      <c r="AA23" s="4">
        <v>620.5</v>
      </c>
      <c r="AB23" s="19" t="s">
        <v>63</v>
      </c>
    </row>
    <row r="24" spans="1:28" s="10" customFormat="1" ht="15" customHeight="1" x14ac:dyDescent="0.25">
      <c r="A24" s="16" t="s">
        <v>87</v>
      </c>
      <c r="B24" s="4">
        <v>96.904786625569614</v>
      </c>
      <c r="C24" s="4">
        <v>59.416031887491954</v>
      </c>
      <c r="D24" s="4">
        <v>2.630329697682555</v>
      </c>
      <c r="E24" s="4">
        <v>12.433839930482463</v>
      </c>
      <c r="F24" s="4">
        <v>55.439260261254276</v>
      </c>
      <c r="G24" s="4">
        <v>187.71170642824654</v>
      </c>
      <c r="H24" s="4">
        <v>147.7281050986212</v>
      </c>
      <c r="I24" s="4">
        <v>146.8005685577582</v>
      </c>
      <c r="J24" s="4">
        <v>56.086240531214116</v>
      </c>
      <c r="K24" s="4">
        <v>99.709185583526505</v>
      </c>
      <c r="L24" s="4">
        <v>184.3</v>
      </c>
      <c r="M24" s="4">
        <v>199.7</v>
      </c>
      <c r="N24" s="4">
        <v>215.1</v>
      </c>
      <c r="O24" s="4">
        <v>280.5</v>
      </c>
      <c r="P24" s="4">
        <v>236</v>
      </c>
      <c r="Q24" s="4">
        <v>227</v>
      </c>
      <c r="R24" s="4">
        <v>143.6</v>
      </c>
      <c r="S24" s="4">
        <v>129.30000000000001</v>
      </c>
      <c r="T24" s="4">
        <v>110.7</v>
      </c>
      <c r="U24" s="4">
        <v>86.7</v>
      </c>
      <c r="V24" s="4">
        <v>-47.2</v>
      </c>
      <c r="W24" s="4">
        <v>59.8</v>
      </c>
      <c r="X24" s="4">
        <v>-191.6</v>
      </c>
      <c r="Y24" s="4">
        <v>86.4</v>
      </c>
      <c r="Z24" s="4">
        <v>77.5</v>
      </c>
      <c r="AA24" s="4">
        <v>45.2</v>
      </c>
      <c r="AB24" s="80" t="s">
        <v>88</v>
      </c>
    </row>
    <row r="25" spans="1:28" s="10" customFormat="1" ht="15" customHeight="1" x14ac:dyDescent="0.25">
      <c r="A25" s="17" t="s">
        <v>20</v>
      </c>
      <c r="B25" s="8">
        <v>3199.8219942093774</v>
      </c>
      <c r="C25" s="8">
        <v>3486.5009786491937</v>
      </c>
      <c r="D25" s="8">
        <v>3539.3145155009238</v>
      </c>
      <c r="E25" s="8">
        <v>4088.2845820422963</v>
      </c>
      <c r="F25" s="8">
        <v>4702.8274191090577</v>
      </c>
      <c r="G25" s="8">
        <v>5284.583870913124</v>
      </c>
      <c r="H25" s="8">
        <v>4958.3351111562624</v>
      </c>
      <c r="I25" s="8">
        <v>4365.9190464096446</v>
      </c>
      <c r="J25" s="8">
        <v>3724.8886862735139</v>
      </c>
      <c r="K25" s="8">
        <v>4090.7072213474207</v>
      </c>
      <c r="L25" s="8">
        <v>5128.8999999999996</v>
      </c>
      <c r="M25" s="8">
        <v>5468.5</v>
      </c>
      <c r="N25" s="8">
        <v>5962.0999999999985</v>
      </c>
      <c r="O25" s="8">
        <v>6587.6</v>
      </c>
      <c r="P25" s="8">
        <v>7451.3</v>
      </c>
      <c r="Q25" s="8">
        <v>8126.3000000000011</v>
      </c>
      <c r="R25" s="8">
        <v>8496.1</v>
      </c>
      <c r="S25" s="8">
        <v>9305.9</v>
      </c>
      <c r="T25" s="8">
        <v>9810.1999999999989</v>
      </c>
      <c r="U25" s="8">
        <v>10171.899999999998</v>
      </c>
      <c r="V25" s="8">
        <v>10610.4</v>
      </c>
      <c r="W25" s="8">
        <v>11072.300000000001</v>
      </c>
      <c r="X25" s="8">
        <v>12046.1</v>
      </c>
      <c r="Y25" s="8">
        <v>12505.5</v>
      </c>
      <c r="Z25" s="8">
        <v>12797.3</v>
      </c>
      <c r="AA25" s="96">
        <v>12998.8</v>
      </c>
      <c r="AB25" s="24" t="s">
        <v>21</v>
      </c>
    </row>
    <row r="26" spans="1:28" s="28" customFormat="1" ht="15" customHeight="1" x14ac:dyDescent="0.2">
      <c r="A26" s="122" t="s">
        <v>134</v>
      </c>
      <c r="B26" s="122"/>
      <c r="C26" s="122"/>
      <c r="D26" s="122"/>
      <c r="E26" s="122"/>
      <c r="F26" s="122"/>
      <c r="G26" s="122"/>
      <c r="H26" s="122"/>
      <c r="I26" s="123"/>
      <c r="J26" s="123"/>
      <c r="K26" s="123"/>
      <c r="L26" s="123"/>
      <c r="M26" s="122"/>
      <c r="N26" s="122"/>
      <c r="O26" s="122"/>
      <c r="P26" s="122"/>
      <c r="Q26" s="122"/>
      <c r="R26" s="122"/>
      <c r="S26" s="122"/>
      <c r="T26" s="123" t="s">
        <v>135</v>
      </c>
      <c r="U26" s="123"/>
      <c r="V26" s="123"/>
      <c r="W26" s="123"/>
      <c r="X26" s="123"/>
      <c r="Y26" s="123"/>
      <c r="Z26" s="123"/>
      <c r="AA26" s="123"/>
      <c r="AB26" s="123"/>
    </row>
    <row r="27" spans="1:28" s="28" customFormat="1" ht="12" customHeight="1" x14ac:dyDescent="0.2">
      <c r="A27" s="70" t="s">
        <v>136</v>
      </c>
      <c r="B27" s="70"/>
      <c r="C27" s="70"/>
      <c r="D27" s="70"/>
      <c r="E27" s="70"/>
      <c r="F27" s="70"/>
      <c r="G27" s="70"/>
      <c r="H27" s="70"/>
      <c r="I27" s="124"/>
      <c r="J27" s="124"/>
      <c r="K27" s="124"/>
      <c r="L27" s="124"/>
      <c r="M27" s="70"/>
      <c r="N27" s="70"/>
      <c r="O27" s="70"/>
      <c r="P27" s="70"/>
      <c r="Q27" s="70"/>
      <c r="R27" s="70"/>
      <c r="S27" s="70"/>
      <c r="T27" s="124" t="s">
        <v>137</v>
      </c>
      <c r="U27" s="124"/>
      <c r="V27" s="124"/>
      <c r="W27" s="124"/>
      <c r="X27" s="124"/>
      <c r="Y27" s="124"/>
      <c r="Z27" s="124"/>
      <c r="AA27" s="124"/>
      <c r="AB27" s="124"/>
    </row>
    <row r="28" spans="1:28" x14ac:dyDescent="0.25">
      <c r="A28" s="101" t="s">
        <v>139</v>
      </c>
      <c r="AB28" s="98" t="s">
        <v>140</v>
      </c>
    </row>
    <row r="29" spans="1:28" ht="14.25" customHeight="1" x14ac:dyDescent="0.25">
      <c r="A29" s="114" t="s">
        <v>108</v>
      </c>
      <c r="B29" s="133" t="s">
        <v>155</v>
      </c>
      <c r="C29" s="133"/>
      <c r="D29" s="133"/>
      <c r="E29" s="133"/>
      <c r="F29" s="133"/>
      <c r="G29" s="133"/>
      <c r="H29" s="133"/>
      <c r="I29" s="133"/>
      <c r="J29" s="133"/>
      <c r="K29" s="133"/>
      <c r="L29" s="133"/>
      <c r="M29" s="133"/>
      <c r="N29" s="133"/>
      <c r="O29" s="133"/>
      <c r="P29" s="141" t="s">
        <v>156</v>
      </c>
      <c r="Q29" s="141"/>
      <c r="R29" s="141"/>
      <c r="S29" s="141"/>
      <c r="T29" s="141"/>
      <c r="U29" s="141"/>
      <c r="V29" s="141"/>
      <c r="W29" s="141"/>
      <c r="X29" s="141"/>
      <c r="Y29" s="141"/>
      <c r="Z29" s="141"/>
      <c r="AA29" s="141"/>
      <c r="AB29" s="113" t="s">
        <v>157</v>
      </c>
    </row>
    <row r="30" spans="1:28" ht="14.25" customHeight="1" x14ac:dyDescent="0.25">
      <c r="A30" s="114" t="s">
        <v>158</v>
      </c>
      <c r="B30" s="125" t="s">
        <v>159</v>
      </c>
      <c r="C30" s="125"/>
      <c r="D30" s="125"/>
      <c r="E30" s="125"/>
      <c r="F30" s="125"/>
      <c r="G30" s="125"/>
      <c r="H30" s="125"/>
      <c r="I30" s="125"/>
      <c r="J30" s="125"/>
      <c r="K30" s="125"/>
      <c r="L30" s="125"/>
      <c r="M30" s="125"/>
      <c r="N30" s="125"/>
      <c r="O30" s="125"/>
      <c r="P30" s="126" t="s">
        <v>160</v>
      </c>
      <c r="Q30" s="126"/>
      <c r="R30" s="126"/>
      <c r="S30" s="126"/>
      <c r="T30" s="126"/>
      <c r="U30" s="126"/>
      <c r="V30" s="126"/>
      <c r="W30" s="126"/>
      <c r="X30" s="126"/>
      <c r="Y30" s="126"/>
      <c r="Z30" s="126"/>
      <c r="AA30" s="126"/>
      <c r="AB30" s="113" t="s">
        <v>161</v>
      </c>
    </row>
    <row r="31" spans="1:28" ht="14.25" customHeight="1" x14ac:dyDescent="0.25">
      <c r="A31" s="114" t="s">
        <v>162</v>
      </c>
      <c r="B31" s="125" t="s">
        <v>163</v>
      </c>
      <c r="C31" s="125"/>
      <c r="D31" s="125"/>
      <c r="E31" s="125"/>
      <c r="F31" s="125"/>
      <c r="G31" s="125"/>
      <c r="H31" s="125"/>
      <c r="I31" s="125"/>
      <c r="J31" s="125"/>
      <c r="K31" s="125"/>
      <c r="L31" s="125"/>
      <c r="M31" s="125"/>
      <c r="N31" s="125"/>
      <c r="O31" s="125"/>
      <c r="P31" s="142" t="s">
        <v>164</v>
      </c>
      <c r="Q31" s="142"/>
      <c r="R31" s="142"/>
      <c r="S31" s="142"/>
      <c r="T31" s="142"/>
      <c r="U31" s="142"/>
      <c r="V31" s="142"/>
      <c r="W31" s="142"/>
      <c r="X31" s="142"/>
      <c r="Y31" s="142"/>
      <c r="Z31" s="142"/>
      <c r="AA31" s="142"/>
      <c r="AB31" s="115" t="s">
        <v>165</v>
      </c>
    </row>
    <row r="32" spans="1:28" ht="24" customHeight="1" x14ac:dyDescent="0.25">
      <c r="A32" s="114" t="s">
        <v>166</v>
      </c>
      <c r="B32" s="125" t="s">
        <v>167</v>
      </c>
      <c r="C32" s="125"/>
      <c r="D32" s="125"/>
      <c r="E32" s="125"/>
      <c r="F32" s="125"/>
      <c r="G32" s="125"/>
      <c r="H32" s="125"/>
      <c r="I32" s="125"/>
      <c r="J32" s="125"/>
      <c r="K32" s="125"/>
      <c r="L32" s="125"/>
      <c r="M32" s="125"/>
      <c r="N32" s="125"/>
      <c r="O32" s="125"/>
      <c r="P32" s="126" t="s">
        <v>168</v>
      </c>
      <c r="Q32" s="126"/>
      <c r="R32" s="126"/>
      <c r="S32" s="126"/>
      <c r="T32" s="126"/>
      <c r="U32" s="126"/>
      <c r="V32" s="126"/>
      <c r="W32" s="126"/>
      <c r="X32" s="126"/>
      <c r="Y32" s="126"/>
      <c r="Z32" s="126"/>
      <c r="AA32" s="126"/>
      <c r="AB32" s="116" t="s">
        <v>169</v>
      </c>
    </row>
    <row r="33" spans="1:28" ht="14.25" customHeight="1" x14ac:dyDescent="0.25">
      <c r="A33" s="114" t="s">
        <v>51</v>
      </c>
      <c r="B33" s="133" t="s">
        <v>170</v>
      </c>
      <c r="C33" s="133"/>
      <c r="D33" s="133"/>
      <c r="E33" s="133"/>
      <c r="F33" s="133"/>
      <c r="G33" s="133"/>
      <c r="H33" s="133"/>
      <c r="I33" s="133"/>
      <c r="J33" s="133"/>
      <c r="K33" s="133"/>
      <c r="L33" s="133"/>
      <c r="M33" s="133"/>
      <c r="N33" s="133"/>
      <c r="O33" s="133"/>
      <c r="P33" s="143" t="s">
        <v>171</v>
      </c>
      <c r="Q33" s="143"/>
      <c r="R33" s="143"/>
      <c r="S33" s="143"/>
      <c r="T33" s="143"/>
      <c r="U33" s="143"/>
      <c r="V33" s="143"/>
      <c r="W33" s="143"/>
      <c r="X33" s="143"/>
      <c r="Y33" s="143"/>
      <c r="Z33" s="143"/>
      <c r="AA33" s="143"/>
      <c r="AB33" s="117" t="s">
        <v>172</v>
      </c>
    </row>
    <row r="34" spans="1:28" ht="14.25" customHeight="1" x14ac:dyDescent="0.25">
      <c r="A34" s="114" t="s">
        <v>173</v>
      </c>
      <c r="B34" s="125" t="s">
        <v>174</v>
      </c>
      <c r="C34" s="125"/>
      <c r="D34" s="125"/>
      <c r="E34" s="125"/>
      <c r="F34" s="125"/>
      <c r="G34" s="125"/>
      <c r="H34" s="125"/>
      <c r="I34" s="125"/>
      <c r="J34" s="125"/>
      <c r="K34" s="125"/>
      <c r="L34" s="125"/>
      <c r="M34" s="125"/>
      <c r="N34" s="125"/>
      <c r="O34" s="125"/>
      <c r="P34" s="126" t="s">
        <v>175</v>
      </c>
      <c r="Q34" s="126"/>
      <c r="R34" s="126"/>
      <c r="S34" s="126"/>
      <c r="T34" s="126"/>
      <c r="U34" s="126"/>
      <c r="V34" s="126"/>
      <c r="W34" s="126"/>
      <c r="X34" s="126"/>
      <c r="Y34" s="126"/>
      <c r="Z34" s="126"/>
      <c r="AA34" s="126"/>
      <c r="AB34" s="115" t="s">
        <v>176</v>
      </c>
    </row>
    <row r="35" spans="1:28" ht="14.25" customHeight="1" x14ac:dyDescent="0.25">
      <c r="A35" s="114" t="s">
        <v>177</v>
      </c>
      <c r="B35" s="133" t="s">
        <v>178</v>
      </c>
      <c r="C35" s="133"/>
      <c r="D35" s="133"/>
      <c r="E35" s="133"/>
      <c r="F35" s="133"/>
      <c r="G35" s="133"/>
      <c r="H35" s="133"/>
      <c r="I35" s="133"/>
      <c r="J35" s="133"/>
      <c r="K35" s="133"/>
      <c r="L35" s="133"/>
      <c r="M35" s="133"/>
      <c r="N35" s="133"/>
      <c r="O35" s="133"/>
      <c r="P35" s="144" t="s">
        <v>179</v>
      </c>
      <c r="Q35" s="144"/>
      <c r="R35" s="144"/>
      <c r="S35" s="144"/>
      <c r="T35" s="144"/>
      <c r="U35" s="144"/>
      <c r="V35" s="144"/>
      <c r="W35" s="144"/>
      <c r="X35" s="144"/>
      <c r="Y35" s="144"/>
      <c r="Z35" s="144"/>
      <c r="AA35" s="144"/>
      <c r="AB35" s="115" t="s">
        <v>180</v>
      </c>
    </row>
    <row r="36" spans="1:28" ht="14.25" customHeight="1" x14ac:dyDescent="0.25">
      <c r="A36" s="114" t="s">
        <v>56</v>
      </c>
      <c r="B36" s="133" t="s">
        <v>181</v>
      </c>
      <c r="C36" s="133"/>
      <c r="D36" s="133"/>
      <c r="E36" s="133"/>
      <c r="F36" s="133"/>
      <c r="G36" s="133"/>
      <c r="H36" s="133"/>
      <c r="I36" s="133"/>
      <c r="J36" s="133"/>
      <c r="K36" s="133"/>
      <c r="L36" s="133"/>
      <c r="M36" s="133"/>
      <c r="N36" s="133"/>
      <c r="O36" s="133"/>
      <c r="P36" s="138" t="s">
        <v>182</v>
      </c>
      <c r="Q36" s="138"/>
      <c r="R36" s="138"/>
      <c r="S36" s="138"/>
      <c r="T36" s="138"/>
      <c r="U36" s="138"/>
      <c r="V36" s="138"/>
      <c r="W36" s="138"/>
      <c r="X36" s="138"/>
      <c r="Y36" s="138"/>
      <c r="Z36" s="138"/>
      <c r="AA36" s="138"/>
      <c r="AB36" s="115" t="s">
        <v>183</v>
      </c>
    </row>
    <row r="37" spans="1:28" ht="14.25" customHeight="1" x14ac:dyDescent="0.25">
      <c r="A37" s="114" t="s">
        <v>59</v>
      </c>
      <c r="B37" s="133" t="s">
        <v>184</v>
      </c>
      <c r="C37" s="133"/>
      <c r="D37" s="133"/>
      <c r="E37" s="133"/>
      <c r="F37" s="133"/>
      <c r="G37" s="133"/>
      <c r="H37" s="133"/>
      <c r="I37" s="133"/>
      <c r="J37" s="133"/>
      <c r="K37" s="133"/>
      <c r="L37" s="133"/>
      <c r="M37" s="133"/>
      <c r="N37" s="133"/>
      <c r="O37" s="133"/>
      <c r="P37" s="138" t="s">
        <v>185</v>
      </c>
      <c r="Q37" s="138"/>
      <c r="R37" s="138"/>
      <c r="S37" s="138"/>
      <c r="T37" s="138"/>
      <c r="U37" s="138"/>
      <c r="V37" s="138"/>
      <c r="W37" s="138"/>
      <c r="X37" s="138"/>
      <c r="Y37" s="138"/>
      <c r="Z37" s="138"/>
      <c r="AA37" s="138"/>
      <c r="AB37" s="115" t="s">
        <v>186</v>
      </c>
    </row>
    <row r="38" spans="1:28"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row>
    <row r="39" spans="1:28"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row>
    <row r="40" spans="1:28"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row>
    <row r="41" spans="1:28"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row>
    <row r="42" spans="1:28"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1:28"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1:28"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8"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28"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row r="47" spans="1:28"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8"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row>
  </sheetData>
  <mergeCells count="28">
    <mergeCell ref="A1:G1"/>
    <mergeCell ref="V1:AB1"/>
    <mergeCell ref="B35:O35"/>
    <mergeCell ref="P35:AA35"/>
    <mergeCell ref="B36:O36"/>
    <mergeCell ref="P36:AA36"/>
    <mergeCell ref="B37:O37"/>
    <mergeCell ref="P37:AA37"/>
    <mergeCell ref="B32:O32"/>
    <mergeCell ref="P32:AA32"/>
    <mergeCell ref="B33:O33"/>
    <mergeCell ref="P33:AA33"/>
    <mergeCell ref="B34:O34"/>
    <mergeCell ref="P34:AA34"/>
    <mergeCell ref="B29:O29"/>
    <mergeCell ref="P29:AA29"/>
    <mergeCell ref="B30:O30"/>
    <mergeCell ref="P30:AA30"/>
    <mergeCell ref="B31:O31"/>
    <mergeCell ref="P31:AA31"/>
    <mergeCell ref="A26:H26"/>
    <mergeCell ref="I26:L26"/>
    <mergeCell ref="I27:L27"/>
    <mergeCell ref="A3:AB3"/>
    <mergeCell ref="A2:AB2"/>
    <mergeCell ref="M26:S26"/>
    <mergeCell ref="T26:AB26"/>
    <mergeCell ref="T27:AB27"/>
  </mergeCells>
  <printOptions horizontalCentered="1"/>
  <pageMargins left="0.59055118110236227" right="0.59055118110236227" top="0.78740157480314965" bottom="0.59055118110236227" header="0.39370078740157483" footer="0.39370078740157483"/>
  <pageSetup paperSize="9" scale="76" firstPageNumber="11"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zoomScaleNormal="100" zoomScaleSheetLayoutView="80" workbookViewId="0">
      <selection activeCell="A3" sqref="A3:AB3"/>
    </sheetView>
  </sheetViews>
  <sheetFormatPr defaultRowHeight="15" x14ac:dyDescent="0.25"/>
  <cols>
    <col min="1" max="1" width="29.85546875" customWidth="1"/>
    <col min="2" max="27" width="9.140625" customWidth="1"/>
    <col min="28" max="28" width="30.7109375" customWidth="1"/>
  </cols>
  <sheetData>
    <row r="1" spans="1:28" x14ac:dyDescent="0.25">
      <c r="A1" s="150" t="s">
        <v>199</v>
      </c>
      <c r="B1" s="150"/>
      <c r="C1" s="150"/>
      <c r="D1" s="150"/>
      <c r="E1" s="150"/>
      <c r="F1" s="150"/>
      <c r="G1" s="150"/>
      <c r="H1" s="151"/>
      <c r="I1" s="151"/>
      <c r="J1" s="151"/>
      <c r="K1" s="151"/>
      <c r="L1" s="151"/>
      <c r="M1" s="151"/>
      <c r="N1" s="151"/>
      <c r="O1" s="151"/>
      <c r="P1" s="151"/>
      <c r="Q1" s="151"/>
      <c r="R1" s="151"/>
      <c r="S1" s="151"/>
      <c r="T1" s="151"/>
      <c r="U1" s="151"/>
      <c r="V1" s="152" t="s">
        <v>200</v>
      </c>
      <c r="W1" s="152"/>
      <c r="X1" s="152"/>
      <c r="Y1" s="152"/>
      <c r="Z1" s="152"/>
      <c r="AA1" s="152"/>
      <c r="AB1" s="152"/>
    </row>
    <row r="2" spans="1:28" s="66" customFormat="1" ht="15" customHeight="1" x14ac:dyDescent="0.6">
      <c r="A2" s="120" t="s">
        <v>223</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row>
    <row r="3" spans="1:28" ht="15" customHeight="1" x14ac:dyDescent="0.25">
      <c r="A3" s="121" t="s">
        <v>224</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3"/>
    </row>
    <row r="5" spans="1:28"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2" t="s">
        <v>22</v>
      </c>
    </row>
    <row r="6" spans="1:28" ht="15" customHeight="1" x14ac:dyDescent="0.25">
      <c r="A6" s="5" t="s">
        <v>39</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1" t="s">
        <v>38</v>
      </c>
    </row>
    <row r="7" spans="1:28" s="6" customFormat="1" ht="15" customHeight="1" x14ac:dyDescent="0.25">
      <c r="A7" s="15" t="s">
        <v>80</v>
      </c>
      <c r="B7" s="7">
        <v>2151.8060311284044</v>
      </c>
      <c r="C7" s="7">
        <v>2181.3595330739295</v>
      </c>
      <c r="D7" s="7">
        <v>2272.5087548638126</v>
      </c>
      <c r="E7" s="7">
        <v>2497.2709143968864</v>
      </c>
      <c r="F7" s="7">
        <v>2757.0306420233455</v>
      </c>
      <c r="G7" s="7">
        <v>2807.8937743190654</v>
      </c>
      <c r="H7" s="7">
        <v>2626.061964980544</v>
      </c>
      <c r="I7" s="7">
        <v>2385.9008754863808</v>
      </c>
      <c r="J7" s="7">
        <v>2370.5019455252914</v>
      </c>
      <c r="K7" s="7">
        <v>2774.1405642023342</v>
      </c>
      <c r="L7" s="7">
        <v>3218.1</v>
      </c>
      <c r="M7" s="7">
        <v>3619.7000000000003</v>
      </c>
      <c r="N7" s="7">
        <v>3385.9999999999995</v>
      </c>
      <c r="O7" s="7">
        <v>2995.5</v>
      </c>
      <c r="P7" s="7">
        <v>2854.1</v>
      </c>
      <c r="Q7" s="7">
        <v>2837</v>
      </c>
      <c r="R7" s="7">
        <v>2915.5</v>
      </c>
      <c r="S7" s="7">
        <v>3486.4</v>
      </c>
      <c r="T7" s="7">
        <v>3753.1</v>
      </c>
      <c r="U7" s="7">
        <v>3441</v>
      </c>
      <c r="V7" s="7">
        <v>3508.9</v>
      </c>
      <c r="W7" s="7">
        <v>3304.4</v>
      </c>
      <c r="X7" s="7">
        <v>3428.3</v>
      </c>
      <c r="Y7" s="7">
        <v>3243.4</v>
      </c>
      <c r="Z7" s="7">
        <v>3351</v>
      </c>
      <c r="AA7" s="7">
        <v>3435</v>
      </c>
      <c r="AB7" s="11" t="s">
        <v>40</v>
      </c>
    </row>
    <row r="8" spans="1:28" s="6" customFormat="1" ht="15" customHeight="1" x14ac:dyDescent="0.25">
      <c r="A8" s="16" t="s">
        <v>81</v>
      </c>
      <c r="B8" s="4">
        <v>1618.7576193984869</v>
      </c>
      <c r="C8" s="4">
        <v>1617.3544778618805</v>
      </c>
      <c r="D8" s="4">
        <v>1580.7168932949301</v>
      </c>
      <c r="E8" s="4">
        <v>1807.714012994843</v>
      </c>
      <c r="F8" s="4">
        <v>2056.8495880501046</v>
      </c>
      <c r="G8" s="4">
        <v>2063.0857726572449</v>
      </c>
      <c r="H8" s="4">
        <v>1814.8856252930541</v>
      </c>
      <c r="I8" s="4">
        <v>1492.1630718735353</v>
      </c>
      <c r="J8" s="4">
        <v>1680.963560854713</v>
      </c>
      <c r="K8" s="4">
        <v>2071.348717261706</v>
      </c>
      <c r="L8" s="4">
        <v>2328.5</v>
      </c>
      <c r="M8" s="4">
        <v>2713.4</v>
      </c>
      <c r="N8" s="4">
        <v>2747.2</v>
      </c>
      <c r="O8" s="4">
        <v>2373</v>
      </c>
      <c r="P8" s="4">
        <v>1799.4</v>
      </c>
      <c r="Q8" s="4">
        <v>1847.8</v>
      </c>
      <c r="R8" s="4">
        <v>1787.9</v>
      </c>
      <c r="S8" s="4">
        <v>2314.1</v>
      </c>
      <c r="T8" s="4">
        <v>2552.6</v>
      </c>
      <c r="U8" s="4">
        <v>2278.5</v>
      </c>
      <c r="V8" s="4">
        <v>2319</v>
      </c>
      <c r="W8" s="4">
        <v>2049.9</v>
      </c>
      <c r="X8" s="4">
        <v>2158.3000000000002</v>
      </c>
      <c r="Y8" s="4">
        <v>2121.6</v>
      </c>
      <c r="Z8" s="4">
        <v>2243.1999999999998</v>
      </c>
      <c r="AA8" s="4">
        <v>2378.9</v>
      </c>
      <c r="AB8" s="12" t="s">
        <v>41</v>
      </c>
    </row>
    <row r="9" spans="1:28" s="10" customFormat="1" ht="15" customHeight="1" x14ac:dyDescent="0.25">
      <c r="A9" s="16" t="s">
        <v>82</v>
      </c>
      <c r="B9" s="4">
        <v>353.8117184708824</v>
      </c>
      <c r="C9" s="4">
        <v>395.61879242586633</v>
      </c>
      <c r="D9" s="4">
        <v>517.63351196856013</v>
      </c>
      <c r="E9" s="4">
        <v>561.60836012861716</v>
      </c>
      <c r="F9" s="4">
        <v>606.82193640585899</v>
      </c>
      <c r="G9" s="4">
        <v>643.82893890675223</v>
      </c>
      <c r="H9" s="4">
        <v>697.24908896034287</v>
      </c>
      <c r="I9" s="4">
        <v>763.05652018578053</v>
      </c>
      <c r="J9" s="4">
        <v>530.33047516970339</v>
      </c>
      <c r="K9" s="4">
        <v>554.17599142550898</v>
      </c>
      <c r="L9" s="4">
        <v>771</v>
      </c>
      <c r="M9" s="4">
        <v>766.4</v>
      </c>
      <c r="N9" s="4">
        <v>484.2</v>
      </c>
      <c r="O9" s="4">
        <v>477.3</v>
      </c>
      <c r="P9" s="4">
        <v>858.1</v>
      </c>
      <c r="Q9" s="4">
        <v>786.4</v>
      </c>
      <c r="R9" s="4">
        <v>871.5</v>
      </c>
      <c r="S9" s="4">
        <v>868.9</v>
      </c>
      <c r="T9" s="4">
        <v>966.5</v>
      </c>
      <c r="U9" s="4">
        <v>925.4</v>
      </c>
      <c r="V9" s="4">
        <v>947.3</v>
      </c>
      <c r="W9" s="4">
        <v>982.5</v>
      </c>
      <c r="X9" s="4">
        <v>985.1</v>
      </c>
      <c r="Y9" s="4">
        <v>860</v>
      </c>
      <c r="Z9" s="4">
        <v>848.9</v>
      </c>
      <c r="AA9" s="4">
        <v>786</v>
      </c>
      <c r="AB9" s="12" t="s">
        <v>42</v>
      </c>
    </row>
    <row r="10" spans="1:28" s="10" customFormat="1" ht="15" customHeight="1" x14ac:dyDescent="0.25">
      <c r="A10" s="16" t="s">
        <v>85</v>
      </c>
      <c r="B10" s="4">
        <v>181.6288121314237</v>
      </c>
      <c r="C10" s="4">
        <v>170.56908171861832</v>
      </c>
      <c r="D10" s="4">
        <v>175.70951979780958</v>
      </c>
      <c r="E10" s="4">
        <v>129.7571187868576</v>
      </c>
      <c r="F10" s="4">
        <v>95.487531592249354</v>
      </c>
      <c r="G10" s="4">
        <v>102.96453243470934</v>
      </c>
      <c r="H10" s="4">
        <v>115.11465880370683</v>
      </c>
      <c r="I10" s="4">
        <v>130.84751474304971</v>
      </c>
      <c r="J10" s="4">
        <v>160.91128896377421</v>
      </c>
      <c r="K10" s="4">
        <v>151.09772535804549</v>
      </c>
      <c r="L10" s="4">
        <v>118.6</v>
      </c>
      <c r="M10" s="4">
        <v>139.9</v>
      </c>
      <c r="N10" s="4">
        <v>154.6</v>
      </c>
      <c r="O10" s="4">
        <v>145.19999999999999</v>
      </c>
      <c r="P10" s="4">
        <v>196.6</v>
      </c>
      <c r="Q10" s="4">
        <v>202.8</v>
      </c>
      <c r="R10" s="4">
        <v>256.10000000000002</v>
      </c>
      <c r="S10" s="4">
        <v>303.39999999999998</v>
      </c>
      <c r="T10" s="4">
        <v>234</v>
      </c>
      <c r="U10" s="4">
        <v>237.1</v>
      </c>
      <c r="V10" s="4">
        <v>242.6</v>
      </c>
      <c r="W10" s="4">
        <v>272</v>
      </c>
      <c r="X10" s="4">
        <v>284.89999999999998</v>
      </c>
      <c r="Y10" s="4">
        <v>261.8</v>
      </c>
      <c r="Z10" s="4">
        <v>258.89999999999998</v>
      </c>
      <c r="AA10" s="4">
        <v>270.10000000000002</v>
      </c>
      <c r="AB10" s="12" t="s">
        <v>43</v>
      </c>
    </row>
    <row r="11" spans="1:28" s="10" customFormat="1" ht="15" customHeight="1" x14ac:dyDescent="0.25">
      <c r="A11" s="15" t="s">
        <v>51</v>
      </c>
      <c r="B11" s="7">
        <v>565.72316788690136</v>
      </c>
      <c r="C11" s="7">
        <v>565.63408534583687</v>
      </c>
      <c r="D11" s="7">
        <v>579.4030341588217</v>
      </c>
      <c r="E11" s="7">
        <v>636.38842802268073</v>
      </c>
      <c r="F11" s="7">
        <v>679.14047979740621</v>
      </c>
      <c r="G11" s="7">
        <v>738.29666261399598</v>
      </c>
      <c r="H11" s="7">
        <v>521.14456970382821</v>
      </c>
      <c r="I11" s="7">
        <v>439.84329716257167</v>
      </c>
      <c r="J11" s="7">
        <v>370.3903119827126</v>
      </c>
      <c r="K11" s="7">
        <v>582.65637681095188</v>
      </c>
      <c r="L11" s="7">
        <v>674.9</v>
      </c>
      <c r="M11" s="7">
        <v>755.19999999999993</v>
      </c>
      <c r="N11" s="7">
        <v>820.5</v>
      </c>
      <c r="O11" s="7">
        <v>229.8</v>
      </c>
      <c r="P11" s="7">
        <v>179.4</v>
      </c>
      <c r="Q11" s="7">
        <v>83.300000000000011</v>
      </c>
      <c r="R11" s="7">
        <v>349.3</v>
      </c>
      <c r="S11" s="7">
        <v>302.99999999999994</v>
      </c>
      <c r="T11" s="7">
        <v>509.50000000000006</v>
      </c>
      <c r="U11" s="7">
        <v>654.5</v>
      </c>
      <c r="V11" s="7">
        <v>318.59999999999997</v>
      </c>
      <c r="W11" s="7">
        <v>457.2</v>
      </c>
      <c r="X11" s="7">
        <v>622.69999999999993</v>
      </c>
      <c r="Y11" s="7">
        <v>560.30000000000007</v>
      </c>
      <c r="Z11" s="7">
        <v>416.4</v>
      </c>
      <c r="AA11" s="7">
        <v>423.6</v>
      </c>
      <c r="AB11" s="11" t="s">
        <v>44</v>
      </c>
    </row>
    <row r="12" spans="1:28" s="10" customFormat="1" ht="15" customHeight="1" x14ac:dyDescent="0.25">
      <c r="A12" s="16" t="s">
        <v>86</v>
      </c>
      <c r="B12" s="4">
        <v>543.11596116785506</v>
      </c>
      <c r="C12" s="4">
        <v>530.62048469560659</v>
      </c>
      <c r="D12" s="4">
        <v>547.97350286648896</v>
      </c>
      <c r="E12" s="4">
        <v>591.58756104896088</v>
      </c>
      <c r="F12" s="4">
        <v>605.94275560342089</v>
      </c>
      <c r="G12" s="4">
        <v>664.40969431272265</v>
      </c>
      <c r="H12" s="4">
        <v>515.35491920260904</v>
      </c>
      <c r="I12" s="4">
        <v>432.26161198240368</v>
      </c>
      <c r="J12" s="4">
        <v>348.61019819241187</v>
      </c>
      <c r="K12" s="4">
        <v>557.29219366275356</v>
      </c>
      <c r="L12" s="4">
        <v>646.4</v>
      </c>
      <c r="M12" s="4">
        <v>749.09999999999991</v>
      </c>
      <c r="N12" s="4">
        <v>812.9</v>
      </c>
      <c r="O12" s="4">
        <v>218.4</v>
      </c>
      <c r="P12" s="4">
        <v>174.4</v>
      </c>
      <c r="Q12" s="4">
        <v>108.80000000000001</v>
      </c>
      <c r="R12" s="4">
        <v>321.90000000000003</v>
      </c>
      <c r="S12" s="4">
        <v>681.8</v>
      </c>
      <c r="T12" s="4">
        <v>901.80000000000007</v>
      </c>
      <c r="U12" s="4">
        <v>699.2</v>
      </c>
      <c r="V12" s="4">
        <v>327.7</v>
      </c>
      <c r="W12" s="4">
        <v>442.2</v>
      </c>
      <c r="X12" s="4">
        <v>606.29999999999995</v>
      </c>
      <c r="Y12" s="4">
        <v>541.6</v>
      </c>
      <c r="Z12" s="4">
        <v>407</v>
      </c>
      <c r="AA12" s="4">
        <v>413.9</v>
      </c>
      <c r="AB12" s="12" t="s">
        <v>45</v>
      </c>
    </row>
    <row r="13" spans="1:28" s="6" customFormat="1" ht="15" customHeight="1" x14ac:dyDescent="0.25">
      <c r="A13" s="16" t="s">
        <v>52</v>
      </c>
      <c r="B13" s="4">
        <v>428.28476850730459</v>
      </c>
      <c r="C13" s="4">
        <v>419.8406681818451</v>
      </c>
      <c r="D13" s="4">
        <v>438.07992488483757</v>
      </c>
      <c r="E13" s="4">
        <v>482.32701059024532</v>
      </c>
      <c r="F13" s="4">
        <v>497.18862716305392</v>
      </c>
      <c r="G13" s="4">
        <v>536.53813467969508</v>
      </c>
      <c r="H13" s="4">
        <v>445.8484971842604</v>
      </c>
      <c r="I13" s="4">
        <v>355.15885968882566</v>
      </c>
      <c r="J13" s="4">
        <v>243.02120736672379</v>
      </c>
      <c r="K13" s="4">
        <v>420.17843219486366</v>
      </c>
      <c r="L13" s="4">
        <v>586.5</v>
      </c>
      <c r="M13" s="4">
        <v>618.29999999999995</v>
      </c>
      <c r="N13" s="4">
        <v>432.5</v>
      </c>
      <c r="O13" s="4">
        <v>211.4</v>
      </c>
      <c r="P13" s="4">
        <v>164.3</v>
      </c>
      <c r="Q13" s="4">
        <v>106.4</v>
      </c>
      <c r="R13" s="4">
        <v>314.10000000000002</v>
      </c>
      <c r="S13" s="4">
        <v>661.8</v>
      </c>
      <c r="T13" s="4">
        <v>888.6</v>
      </c>
      <c r="U13" s="4">
        <v>680.1</v>
      </c>
      <c r="V13" s="4">
        <v>308.5</v>
      </c>
      <c r="W13" s="4">
        <v>420.3</v>
      </c>
      <c r="X13" s="4">
        <v>582.9</v>
      </c>
      <c r="Y13" s="4">
        <v>516.4</v>
      </c>
      <c r="Z13" s="4">
        <v>381.1</v>
      </c>
      <c r="AA13" s="4">
        <v>387.7</v>
      </c>
      <c r="AB13" s="19" t="s">
        <v>60</v>
      </c>
    </row>
    <row r="14" spans="1:28" s="6" customFormat="1" ht="15" customHeight="1" x14ac:dyDescent="0.25">
      <c r="A14" s="16" t="s">
        <v>53</v>
      </c>
      <c r="B14" s="4">
        <v>114.83119266055046</v>
      </c>
      <c r="C14" s="4">
        <v>110.77981651376146</v>
      </c>
      <c r="D14" s="4">
        <v>109.89357798165136</v>
      </c>
      <c r="E14" s="4">
        <v>109.26055045871558</v>
      </c>
      <c r="F14" s="4">
        <v>108.75412844036698</v>
      </c>
      <c r="G14" s="4">
        <v>127.87155963302753</v>
      </c>
      <c r="H14" s="4">
        <v>69.50642201834863</v>
      </c>
      <c r="I14" s="4">
        <v>77.102752293577993</v>
      </c>
      <c r="J14" s="4">
        <v>105.58899082568809</v>
      </c>
      <c r="K14" s="4">
        <v>137.1137614678899</v>
      </c>
      <c r="L14" s="4">
        <v>59.9</v>
      </c>
      <c r="M14" s="4">
        <v>130.80000000000001</v>
      </c>
      <c r="N14" s="4">
        <v>380.4</v>
      </c>
      <c r="O14" s="4">
        <v>7</v>
      </c>
      <c r="P14" s="4">
        <v>10.1</v>
      </c>
      <c r="Q14" s="4">
        <v>2.4</v>
      </c>
      <c r="R14" s="4">
        <v>7.8</v>
      </c>
      <c r="S14" s="4">
        <v>20</v>
      </c>
      <c r="T14" s="4">
        <v>13.2</v>
      </c>
      <c r="U14" s="4">
        <v>19.100000000000001</v>
      </c>
      <c r="V14" s="4">
        <v>19.2</v>
      </c>
      <c r="W14" s="4">
        <v>21.9</v>
      </c>
      <c r="X14" s="4">
        <v>23.4</v>
      </c>
      <c r="Y14" s="4">
        <v>25.2</v>
      </c>
      <c r="Z14" s="4">
        <v>25.9</v>
      </c>
      <c r="AA14" s="4">
        <v>26.2</v>
      </c>
      <c r="AB14" s="19" t="s">
        <v>61</v>
      </c>
    </row>
    <row r="15" spans="1:28" s="6" customFormat="1" ht="15" customHeight="1" x14ac:dyDescent="0.25">
      <c r="A15" s="16" t="s">
        <v>83</v>
      </c>
      <c r="B15" s="4">
        <v>22.607206719046328</v>
      </c>
      <c r="C15" s="4">
        <v>35.013600650230288</v>
      </c>
      <c r="D15" s="4">
        <v>31.429531292332701</v>
      </c>
      <c r="E15" s="4">
        <v>44.800866973719856</v>
      </c>
      <c r="F15" s="4">
        <v>73.197724193985366</v>
      </c>
      <c r="G15" s="4">
        <v>73.88696830127337</v>
      </c>
      <c r="H15" s="4">
        <v>5.7896505012191826</v>
      </c>
      <c r="I15" s="4">
        <v>7.5816851801679768</v>
      </c>
      <c r="J15" s="4">
        <v>21.780113790300735</v>
      </c>
      <c r="K15" s="4">
        <v>25.364183148198322</v>
      </c>
      <c r="L15" s="4">
        <v>28.5</v>
      </c>
      <c r="M15" s="4">
        <v>6.1</v>
      </c>
      <c r="N15" s="4">
        <v>7.6</v>
      </c>
      <c r="O15" s="4">
        <v>11.4</v>
      </c>
      <c r="P15" s="4">
        <v>5</v>
      </c>
      <c r="Q15" s="4">
        <v>-25.5</v>
      </c>
      <c r="R15" s="4">
        <v>27.4</v>
      </c>
      <c r="S15" s="4">
        <v>-378.8</v>
      </c>
      <c r="T15" s="4">
        <v>-392.3</v>
      </c>
      <c r="U15" s="4">
        <v>-44.7</v>
      </c>
      <c r="V15" s="4">
        <v>-9.1</v>
      </c>
      <c r="W15" s="4">
        <v>15</v>
      </c>
      <c r="X15" s="4">
        <v>16.399999999999999</v>
      </c>
      <c r="Y15" s="4">
        <v>18.7</v>
      </c>
      <c r="Z15" s="4">
        <v>9.4</v>
      </c>
      <c r="AA15" s="4">
        <v>9.6999999999999993</v>
      </c>
      <c r="AB15" s="12" t="s">
        <v>46</v>
      </c>
    </row>
    <row r="16" spans="1:28" s="6" customFormat="1" ht="15" customHeight="1" x14ac:dyDescent="0.25">
      <c r="A16" s="16" t="s">
        <v>54</v>
      </c>
      <c r="B16" s="4">
        <v>0</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4">
        <v>0</v>
      </c>
      <c r="W16" s="4">
        <v>0</v>
      </c>
      <c r="X16" s="4">
        <v>0</v>
      </c>
      <c r="Y16" s="4">
        <v>0</v>
      </c>
      <c r="Z16" s="4">
        <v>0</v>
      </c>
      <c r="AA16" s="4">
        <v>0</v>
      </c>
      <c r="AB16" s="12" t="s">
        <v>47</v>
      </c>
    </row>
    <row r="17" spans="1:28" s="6" customFormat="1" ht="15" customHeight="1" x14ac:dyDescent="0.25">
      <c r="A17" s="15" t="s">
        <v>55</v>
      </c>
      <c r="B17" s="7">
        <v>-904.71665011585571</v>
      </c>
      <c r="C17" s="7">
        <v>-889.64945382323731</v>
      </c>
      <c r="D17" s="7">
        <v>-952.93167825223441</v>
      </c>
      <c r="E17" s="7">
        <v>-992.65428666004652</v>
      </c>
      <c r="F17" s="7">
        <v>-1025.5281694803048</v>
      </c>
      <c r="G17" s="7">
        <v>-1139.0800397219466</v>
      </c>
      <c r="H17" s="7">
        <v>-1047.5810658722278</v>
      </c>
      <c r="I17" s="7">
        <v>-824.44958622972524</v>
      </c>
      <c r="J17" s="7">
        <v>-869.65117510758023</v>
      </c>
      <c r="K17" s="7">
        <v>-1043.8827540549487</v>
      </c>
      <c r="L17" s="7">
        <v>-1237</v>
      </c>
      <c r="M17" s="7">
        <v>-1180.3999999999999</v>
      </c>
      <c r="N17" s="7">
        <v>-1585.6</v>
      </c>
      <c r="O17" s="7">
        <v>-918.00000000000011</v>
      </c>
      <c r="P17" s="7">
        <v>-791</v>
      </c>
      <c r="Q17" s="7">
        <v>-703.6</v>
      </c>
      <c r="R17" s="7">
        <v>-779.09999999999991</v>
      </c>
      <c r="S17" s="7">
        <v>-947</v>
      </c>
      <c r="T17" s="7">
        <v>-1084.0999999999999</v>
      </c>
      <c r="U17" s="7">
        <v>-669.4</v>
      </c>
      <c r="V17" s="7">
        <v>-798.40000000000009</v>
      </c>
      <c r="W17" s="7">
        <v>-827.1</v>
      </c>
      <c r="X17" s="7">
        <v>-849.2</v>
      </c>
      <c r="Y17" s="7">
        <v>-927.9</v>
      </c>
      <c r="Z17" s="7">
        <v>-1015.9999999999999</v>
      </c>
      <c r="AA17" s="7">
        <v>-1051.9000000000001</v>
      </c>
      <c r="AB17" s="11" t="s">
        <v>48</v>
      </c>
    </row>
    <row r="18" spans="1:28" s="6" customFormat="1" ht="15" customHeight="1" x14ac:dyDescent="0.25">
      <c r="A18" s="16" t="s">
        <v>56</v>
      </c>
      <c r="B18" s="4">
        <v>49.094335260115592</v>
      </c>
      <c r="C18" s="4">
        <v>54.028439306358365</v>
      </c>
      <c r="D18" s="4">
        <v>57.975722543352582</v>
      </c>
      <c r="E18" s="4">
        <v>77.095375722543324</v>
      </c>
      <c r="F18" s="4">
        <v>84.743236994219629</v>
      </c>
      <c r="G18" s="4">
        <v>99.792254335260097</v>
      </c>
      <c r="H18" s="4">
        <v>164.18231213872829</v>
      </c>
      <c r="I18" s="4">
        <v>99.792254335260111</v>
      </c>
      <c r="J18" s="4">
        <v>92.761156069364162</v>
      </c>
      <c r="K18" s="4">
        <v>117.06161849710982</v>
      </c>
      <c r="L18" s="4">
        <v>99</v>
      </c>
      <c r="M18" s="4">
        <v>148.9</v>
      </c>
      <c r="N18" s="4">
        <v>69.900000000000006</v>
      </c>
      <c r="O18" s="4">
        <v>107.6</v>
      </c>
      <c r="P18" s="4">
        <v>60.4</v>
      </c>
      <c r="Q18" s="4">
        <v>61.9</v>
      </c>
      <c r="R18" s="4">
        <v>30.200000000000003</v>
      </c>
      <c r="S18" s="4">
        <v>115.3</v>
      </c>
      <c r="T18" s="4">
        <v>100</v>
      </c>
      <c r="U18" s="4">
        <v>123.7</v>
      </c>
      <c r="V18" s="4">
        <v>108.3</v>
      </c>
      <c r="W18" s="4">
        <v>120.6</v>
      </c>
      <c r="X18" s="4">
        <v>125.80000000000001</v>
      </c>
      <c r="Y18" s="4">
        <v>140.60000000000002</v>
      </c>
      <c r="Z18" s="4">
        <v>154.6</v>
      </c>
      <c r="AA18" s="4">
        <v>145.6</v>
      </c>
      <c r="AB18" s="12" t="s">
        <v>49</v>
      </c>
    </row>
    <row r="19" spans="1:28" s="10" customFormat="1" ht="15" customHeight="1" x14ac:dyDescent="0.25">
      <c r="A19" s="16" t="s">
        <v>57</v>
      </c>
      <c r="B19" s="4">
        <v>30.800571428571438</v>
      </c>
      <c r="C19" s="4">
        <v>34.61657142857144</v>
      </c>
      <c r="D19" s="4">
        <v>37.342285714285723</v>
      </c>
      <c r="E19" s="4">
        <v>50.516571428571439</v>
      </c>
      <c r="F19" s="4">
        <v>50.153142857142868</v>
      </c>
      <c r="G19" s="4">
        <v>62.509714285714296</v>
      </c>
      <c r="H19" s="4">
        <v>81.408000000000015</v>
      </c>
      <c r="I19" s="4">
        <v>53.969142857142863</v>
      </c>
      <c r="J19" s="4">
        <v>46.791428571428575</v>
      </c>
      <c r="K19" s="4">
        <v>65.871428571428581</v>
      </c>
      <c r="L19" s="4">
        <v>58.4</v>
      </c>
      <c r="M19" s="4">
        <v>69.2</v>
      </c>
      <c r="N19" s="4">
        <v>53.2</v>
      </c>
      <c r="O19" s="4">
        <v>38.4</v>
      </c>
      <c r="P19" s="4">
        <v>0.4</v>
      </c>
      <c r="Q19" s="4">
        <v>0.5</v>
      </c>
      <c r="R19" s="4">
        <v>2.6</v>
      </c>
      <c r="S19" s="4">
        <v>59.4</v>
      </c>
      <c r="T19" s="4">
        <v>32.299999999999997</v>
      </c>
      <c r="U19" s="4">
        <v>50</v>
      </c>
      <c r="V19" s="4">
        <v>48.5</v>
      </c>
      <c r="W19" s="4">
        <v>61.1</v>
      </c>
      <c r="X19" s="4">
        <v>57.4</v>
      </c>
      <c r="Y19" s="4">
        <v>47.2</v>
      </c>
      <c r="Z19" s="4">
        <v>59.9</v>
      </c>
      <c r="AA19" s="4">
        <v>45.7</v>
      </c>
      <c r="AB19" s="19" t="s">
        <v>62</v>
      </c>
    </row>
    <row r="20" spans="1:28" s="10" customFormat="1" ht="15" customHeight="1" x14ac:dyDescent="0.25">
      <c r="A20" s="16" t="s">
        <v>58</v>
      </c>
      <c r="B20" s="4">
        <v>10.238235294117649</v>
      </c>
      <c r="C20" s="4">
        <v>9.8911764705882366</v>
      </c>
      <c r="D20" s="4">
        <v>10.238235294117649</v>
      </c>
      <c r="E20" s="4">
        <v>11.973529411764707</v>
      </c>
      <c r="F20" s="4">
        <v>23.426470588235293</v>
      </c>
      <c r="G20" s="4">
        <v>20.997058823529411</v>
      </c>
      <c r="H20" s="4">
        <v>75.485294117647058</v>
      </c>
      <c r="I20" s="4">
        <v>37.308823529411761</v>
      </c>
      <c r="J20" s="4">
        <v>41.126470588235293</v>
      </c>
      <c r="K20" s="4">
        <v>38.870588235294115</v>
      </c>
      <c r="L20" s="4">
        <v>40.6</v>
      </c>
      <c r="M20" s="4">
        <v>79.7</v>
      </c>
      <c r="N20" s="4">
        <v>16.7</v>
      </c>
      <c r="O20" s="4">
        <v>69.2</v>
      </c>
      <c r="P20" s="4">
        <v>60</v>
      </c>
      <c r="Q20" s="4">
        <v>61.4</v>
      </c>
      <c r="R20" s="4">
        <v>27.6</v>
      </c>
      <c r="S20" s="4">
        <v>55.9</v>
      </c>
      <c r="T20" s="4">
        <v>67.7</v>
      </c>
      <c r="U20" s="4">
        <v>73.7</v>
      </c>
      <c r="V20" s="4">
        <v>59.8</v>
      </c>
      <c r="W20" s="4">
        <v>59.5</v>
      </c>
      <c r="X20" s="4">
        <v>68.400000000000006</v>
      </c>
      <c r="Y20" s="4">
        <v>93.4</v>
      </c>
      <c r="Z20" s="4">
        <v>94.7</v>
      </c>
      <c r="AA20" s="4">
        <v>99.9</v>
      </c>
      <c r="AB20" s="19" t="s">
        <v>63</v>
      </c>
    </row>
    <row r="21" spans="1:28" s="10" customFormat="1" ht="15" customHeight="1" x14ac:dyDescent="0.25">
      <c r="A21" s="16" t="s">
        <v>59</v>
      </c>
      <c r="B21" s="4">
        <v>947.28578253945284</v>
      </c>
      <c r="C21" s="4">
        <v>937.81698277110183</v>
      </c>
      <c r="D21" s="4">
        <v>1004.6396554220357</v>
      </c>
      <c r="E21" s="4">
        <v>1064.8341682351238</v>
      </c>
      <c r="F21" s="4">
        <v>1105.685275807152</v>
      </c>
      <c r="G21" s="4">
        <v>1234.3256840886056</v>
      </c>
      <c r="H21" s="4">
        <v>1214.576473143188</v>
      </c>
      <c r="I21" s="4">
        <v>923.61378311857527</v>
      </c>
      <c r="J21" s="4">
        <v>960.54210221514404</v>
      </c>
      <c r="K21" s="4">
        <v>1159.2516287823946</v>
      </c>
      <c r="L21" s="4">
        <v>1336</v>
      </c>
      <c r="M21" s="4">
        <v>1329.3</v>
      </c>
      <c r="N21" s="4">
        <v>1655.5</v>
      </c>
      <c r="O21" s="4">
        <v>1025.6000000000001</v>
      </c>
      <c r="P21" s="4">
        <v>851.4</v>
      </c>
      <c r="Q21" s="4">
        <v>765.5</v>
      </c>
      <c r="R21" s="4">
        <v>809.3</v>
      </c>
      <c r="S21" s="4">
        <v>1062.3</v>
      </c>
      <c r="T21" s="4">
        <v>1184.0999999999999</v>
      </c>
      <c r="U21" s="4">
        <v>793.1</v>
      </c>
      <c r="V21" s="4">
        <v>906.7</v>
      </c>
      <c r="W21" s="4">
        <v>947.7</v>
      </c>
      <c r="X21" s="4">
        <v>975</v>
      </c>
      <c r="Y21" s="4">
        <v>1068.5</v>
      </c>
      <c r="Z21" s="4">
        <v>1170.5999999999999</v>
      </c>
      <c r="AA21" s="4">
        <v>1197.5</v>
      </c>
      <c r="AB21" s="12" t="s">
        <v>50</v>
      </c>
    </row>
    <row r="22" spans="1:28" s="10" customFormat="1" ht="15" customHeight="1" x14ac:dyDescent="0.25">
      <c r="A22" s="16" t="s">
        <v>57</v>
      </c>
      <c r="B22" s="4">
        <v>849.46113108859106</v>
      </c>
      <c r="C22" s="4">
        <v>822.26557698594308</v>
      </c>
      <c r="D22" s="4">
        <v>867.85812356979409</v>
      </c>
      <c r="E22" s="4">
        <v>917.71663942464863</v>
      </c>
      <c r="F22" s="4">
        <v>938.64655116051006</v>
      </c>
      <c r="G22" s="4">
        <v>1061.0265446224257</v>
      </c>
      <c r="H22" s="4">
        <v>1112.3514874141877</v>
      </c>
      <c r="I22" s="4">
        <v>807.33468453743058</v>
      </c>
      <c r="J22" s="4">
        <v>816.93311539718854</v>
      </c>
      <c r="K22" s="4">
        <v>1025.5656750572082</v>
      </c>
      <c r="L22" s="4">
        <v>1250.2</v>
      </c>
      <c r="M22" s="4">
        <v>1225.3</v>
      </c>
      <c r="N22" s="4">
        <v>1284.0999999999999</v>
      </c>
      <c r="O22" s="4">
        <v>817.2</v>
      </c>
      <c r="P22" s="4">
        <v>642.29999999999995</v>
      </c>
      <c r="Q22" s="4">
        <v>491.4</v>
      </c>
      <c r="R22" s="4">
        <v>517.9</v>
      </c>
      <c r="S22" s="4">
        <v>889.6</v>
      </c>
      <c r="T22" s="4">
        <v>990.9</v>
      </c>
      <c r="U22" s="4">
        <v>678.2</v>
      </c>
      <c r="V22" s="4">
        <v>789.5</v>
      </c>
      <c r="W22" s="4">
        <v>834.2</v>
      </c>
      <c r="X22" s="4">
        <v>869.7</v>
      </c>
      <c r="Y22" s="4">
        <v>934.4</v>
      </c>
      <c r="Z22" s="4">
        <v>1040.5</v>
      </c>
      <c r="AA22" s="4">
        <v>1083.2</v>
      </c>
      <c r="AB22" s="19" t="s">
        <v>62</v>
      </c>
    </row>
    <row r="23" spans="1:28" s="10" customFormat="1" ht="15" customHeight="1" x14ac:dyDescent="0.25">
      <c r="A23" s="16" t="s">
        <v>58</v>
      </c>
      <c r="B23" s="4">
        <v>94.929911280101422</v>
      </c>
      <c r="C23" s="4">
        <v>115.08935361216733</v>
      </c>
      <c r="D23" s="4">
        <v>137.95678073510777</v>
      </c>
      <c r="E23" s="4">
        <v>148.63827629911285</v>
      </c>
      <c r="F23" s="4">
        <v>170.45259822560209</v>
      </c>
      <c r="G23" s="4">
        <v>175.41723700887206</v>
      </c>
      <c r="H23" s="4">
        <v>95.531685678073558</v>
      </c>
      <c r="I23" s="4">
        <v>116.14245880861857</v>
      </c>
      <c r="J23" s="4">
        <v>146.38162230671742</v>
      </c>
      <c r="K23" s="4">
        <v>131.93903675538661</v>
      </c>
      <c r="L23" s="4">
        <v>85.8</v>
      </c>
      <c r="M23" s="4">
        <v>104</v>
      </c>
      <c r="N23" s="4">
        <v>371.4</v>
      </c>
      <c r="O23" s="4">
        <v>208.4</v>
      </c>
      <c r="P23" s="4">
        <v>209.1</v>
      </c>
      <c r="Q23" s="4">
        <v>274.10000000000002</v>
      </c>
      <c r="R23" s="4">
        <v>291.39999999999998</v>
      </c>
      <c r="S23" s="4">
        <v>172.7</v>
      </c>
      <c r="T23" s="4">
        <v>193.2</v>
      </c>
      <c r="U23" s="4">
        <v>114.9</v>
      </c>
      <c r="V23" s="4">
        <v>117.2</v>
      </c>
      <c r="W23" s="4">
        <v>113.5</v>
      </c>
      <c r="X23" s="4">
        <v>105.3</v>
      </c>
      <c r="Y23" s="4">
        <v>134.1</v>
      </c>
      <c r="Z23" s="90">
        <v>130.1</v>
      </c>
      <c r="AA23" s="90">
        <v>114.3</v>
      </c>
      <c r="AB23" s="23" t="s">
        <v>63</v>
      </c>
    </row>
    <row r="24" spans="1:28" s="10" customFormat="1" ht="15" customHeight="1" x14ac:dyDescent="0.25">
      <c r="A24" s="16" t="s">
        <v>87</v>
      </c>
      <c r="B24" s="4">
        <v>87.663377639266855</v>
      </c>
      <c r="C24" s="4">
        <v>115.38268848090388</v>
      </c>
      <c r="D24" s="4">
        <v>86.537576191877179</v>
      </c>
      <c r="E24" s="4">
        <v>103.78629103068488</v>
      </c>
      <c r="F24" s="4">
        <v>125.3991389897983</v>
      </c>
      <c r="G24" s="4">
        <v>133.08007267637686</v>
      </c>
      <c r="H24" s="4">
        <v>88.471371029020702</v>
      </c>
      <c r="I24" s="4">
        <v>123.02093310426744</v>
      </c>
      <c r="J24" s="4">
        <v>90.250578751132025</v>
      </c>
      <c r="K24" s="4">
        <v>90.725488753112586</v>
      </c>
      <c r="L24" s="4">
        <v>68.5</v>
      </c>
      <c r="M24" s="4">
        <v>77.099999999999994</v>
      </c>
      <c r="N24" s="4">
        <v>70</v>
      </c>
      <c r="O24" s="4">
        <v>85.9</v>
      </c>
      <c r="P24" s="4">
        <v>-45.8</v>
      </c>
      <c r="Q24" s="4">
        <v>134.1</v>
      </c>
      <c r="R24" s="4">
        <v>100.6</v>
      </c>
      <c r="S24" s="4">
        <v>-1.9</v>
      </c>
      <c r="T24" s="4">
        <v>-101.8</v>
      </c>
      <c r="U24" s="4">
        <v>-105.6</v>
      </c>
      <c r="V24" s="4">
        <v>-168.4</v>
      </c>
      <c r="W24" s="4">
        <v>-34.4</v>
      </c>
      <c r="X24" s="4">
        <v>-36.9</v>
      </c>
      <c r="Y24" s="4">
        <v>45.6</v>
      </c>
      <c r="Z24" s="91">
        <v>67.5</v>
      </c>
      <c r="AA24" s="90">
        <v>23.5</v>
      </c>
      <c r="AB24" s="23" t="s">
        <v>88</v>
      </c>
    </row>
    <row r="25" spans="1:28" s="10" customFormat="1" ht="15" customHeight="1" x14ac:dyDescent="0.25">
      <c r="A25" s="17" t="s">
        <v>20</v>
      </c>
      <c r="B25" s="8">
        <v>1900.4759265387165</v>
      </c>
      <c r="C25" s="8">
        <v>1972.7268530774329</v>
      </c>
      <c r="D25" s="8">
        <v>1985.5176869622771</v>
      </c>
      <c r="E25" s="8">
        <v>2244.7913467902054</v>
      </c>
      <c r="F25" s="8">
        <v>2536.0420913302455</v>
      </c>
      <c r="G25" s="8">
        <v>2540.1904698874919</v>
      </c>
      <c r="H25" s="8">
        <v>2188.0968398411651</v>
      </c>
      <c r="I25" s="8">
        <v>2124.3155195234945</v>
      </c>
      <c r="J25" s="8">
        <v>1961.4916611515559</v>
      </c>
      <c r="K25" s="8">
        <v>2403.6396757114499</v>
      </c>
      <c r="L25" s="8">
        <v>2724.5</v>
      </c>
      <c r="M25" s="8">
        <v>3271.6000000000004</v>
      </c>
      <c r="N25" s="8">
        <v>2690.8999999999996</v>
      </c>
      <c r="O25" s="8">
        <v>2393.1999999999998</v>
      </c>
      <c r="P25" s="8">
        <v>2196.6999999999998</v>
      </c>
      <c r="Q25" s="8">
        <v>2350.8000000000002</v>
      </c>
      <c r="R25" s="8">
        <v>2586.3000000000002</v>
      </c>
      <c r="S25" s="8">
        <v>2840.5</v>
      </c>
      <c r="T25" s="8">
        <v>3076.7</v>
      </c>
      <c r="U25" s="8">
        <v>3320.5</v>
      </c>
      <c r="V25" s="8">
        <v>2860.7</v>
      </c>
      <c r="W25" s="8">
        <v>2900.1</v>
      </c>
      <c r="X25" s="8">
        <v>3164.9</v>
      </c>
      <c r="Y25" s="8">
        <v>2921.4</v>
      </c>
      <c r="Z25" s="8">
        <v>2818.9</v>
      </c>
      <c r="AA25" s="8">
        <v>2830.2</v>
      </c>
      <c r="AB25" s="14" t="s">
        <v>21</v>
      </c>
    </row>
    <row r="26" spans="1:28" s="28" customFormat="1" ht="12" customHeight="1" x14ac:dyDescent="0.2">
      <c r="A26" s="70" t="s">
        <v>136</v>
      </c>
      <c r="B26" s="70"/>
      <c r="C26" s="70"/>
      <c r="D26" s="70"/>
      <c r="E26" s="70"/>
      <c r="F26" s="70"/>
      <c r="G26" s="70"/>
      <c r="H26" s="70"/>
      <c r="I26" s="124"/>
      <c r="J26" s="124"/>
      <c r="K26" s="124"/>
      <c r="L26" s="124"/>
      <c r="M26" s="70"/>
      <c r="N26" s="70"/>
      <c r="O26" s="70"/>
      <c r="P26" s="70"/>
      <c r="Q26" s="70"/>
      <c r="R26" s="70"/>
      <c r="S26" s="70"/>
      <c r="T26" s="124" t="s">
        <v>137</v>
      </c>
      <c r="U26" s="124"/>
      <c r="V26" s="124"/>
      <c r="W26" s="124"/>
      <c r="X26" s="124"/>
      <c r="Y26" s="124"/>
      <c r="Z26" s="124"/>
      <c r="AA26" s="124"/>
      <c r="AB26" s="124"/>
    </row>
    <row r="28" spans="1:28" x14ac:dyDescent="0.25">
      <c r="A28" s="101" t="s">
        <v>139</v>
      </c>
      <c r="P28" s="118"/>
      <c r="Q28" s="118"/>
      <c r="R28" s="118"/>
      <c r="S28" s="118"/>
      <c r="T28" s="118"/>
      <c r="U28" s="118"/>
      <c r="V28" s="118"/>
      <c r="W28" s="118"/>
      <c r="X28" s="118"/>
      <c r="Y28" s="118"/>
      <c r="Z28" s="118"/>
      <c r="AA28" s="118"/>
      <c r="AB28" t="s">
        <v>140</v>
      </c>
    </row>
    <row r="29" spans="1:28" ht="18.75" customHeight="1" x14ac:dyDescent="0.25">
      <c r="A29" s="114" t="s">
        <v>108</v>
      </c>
      <c r="B29" s="133" t="s">
        <v>155</v>
      </c>
      <c r="C29" s="133"/>
      <c r="D29" s="133"/>
      <c r="E29" s="133"/>
      <c r="F29" s="133"/>
      <c r="G29" s="133"/>
      <c r="H29" s="133"/>
      <c r="I29" s="133"/>
      <c r="J29" s="133"/>
      <c r="K29" s="133"/>
      <c r="L29" s="133"/>
      <c r="M29" s="133"/>
      <c r="N29" s="133"/>
      <c r="O29" s="133"/>
      <c r="P29" s="138" t="s">
        <v>156</v>
      </c>
      <c r="Q29" s="138"/>
      <c r="R29" s="138"/>
      <c r="S29" s="138"/>
      <c r="T29" s="138"/>
      <c r="U29" s="138"/>
      <c r="V29" s="138"/>
      <c r="W29" s="138"/>
      <c r="X29" s="138"/>
      <c r="Y29" s="138"/>
      <c r="Z29" s="138"/>
      <c r="AA29" s="138"/>
      <c r="AB29" s="113" t="s">
        <v>157</v>
      </c>
    </row>
    <row r="30" spans="1:28" ht="24.75" customHeight="1" x14ac:dyDescent="0.25">
      <c r="A30" s="114" t="s">
        <v>158</v>
      </c>
      <c r="B30" s="125" t="s">
        <v>159</v>
      </c>
      <c r="C30" s="125"/>
      <c r="D30" s="125"/>
      <c r="E30" s="125"/>
      <c r="F30" s="125"/>
      <c r="G30" s="125"/>
      <c r="H30" s="125"/>
      <c r="I30" s="125"/>
      <c r="J30" s="125"/>
      <c r="K30" s="125"/>
      <c r="L30" s="125"/>
      <c r="M30" s="125"/>
      <c r="N30" s="125"/>
      <c r="O30" s="125"/>
      <c r="P30" s="138" t="s">
        <v>160</v>
      </c>
      <c r="Q30" s="138"/>
      <c r="R30" s="138"/>
      <c r="S30" s="138"/>
      <c r="T30" s="138"/>
      <c r="U30" s="138"/>
      <c r="V30" s="138"/>
      <c r="W30" s="138"/>
      <c r="X30" s="138"/>
      <c r="Y30" s="138"/>
      <c r="Z30" s="138"/>
      <c r="AA30" s="138"/>
      <c r="AB30" s="113" t="s">
        <v>161</v>
      </c>
    </row>
    <row r="31" spans="1:28" ht="32.25" customHeight="1" x14ac:dyDescent="0.25">
      <c r="A31" s="114" t="s">
        <v>162</v>
      </c>
      <c r="B31" s="125" t="s">
        <v>163</v>
      </c>
      <c r="C31" s="125"/>
      <c r="D31" s="125"/>
      <c r="E31" s="125"/>
      <c r="F31" s="125"/>
      <c r="G31" s="125"/>
      <c r="H31" s="125"/>
      <c r="I31" s="125"/>
      <c r="J31" s="125"/>
      <c r="K31" s="125"/>
      <c r="L31" s="125"/>
      <c r="M31" s="125"/>
      <c r="N31" s="125"/>
      <c r="O31" s="125"/>
      <c r="P31" s="138" t="s">
        <v>164</v>
      </c>
      <c r="Q31" s="138"/>
      <c r="R31" s="138"/>
      <c r="S31" s="138"/>
      <c r="T31" s="138"/>
      <c r="U31" s="138"/>
      <c r="V31" s="138"/>
      <c r="W31" s="138"/>
      <c r="X31" s="138"/>
      <c r="Y31" s="138"/>
      <c r="Z31" s="138"/>
      <c r="AA31" s="138"/>
      <c r="AB31" s="115" t="s">
        <v>165</v>
      </c>
    </row>
    <row r="32" spans="1:28" ht="33.75" customHeight="1" x14ac:dyDescent="0.25">
      <c r="A32" s="114" t="s">
        <v>166</v>
      </c>
      <c r="B32" s="125" t="s">
        <v>167</v>
      </c>
      <c r="C32" s="125"/>
      <c r="D32" s="125"/>
      <c r="E32" s="125"/>
      <c r="F32" s="125"/>
      <c r="G32" s="125"/>
      <c r="H32" s="125"/>
      <c r="I32" s="125"/>
      <c r="J32" s="125"/>
      <c r="K32" s="125"/>
      <c r="L32" s="125"/>
      <c r="M32" s="125"/>
      <c r="N32" s="125"/>
      <c r="O32" s="125"/>
      <c r="P32" s="138" t="s">
        <v>168</v>
      </c>
      <c r="Q32" s="138"/>
      <c r="R32" s="138"/>
      <c r="S32" s="138"/>
      <c r="T32" s="138"/>
      <c r="U32" s="138"/>
      <c r="V32" s="138"/>
      <c r="W32" s="138"/>
      <c r="X32" s="138"/>
      <c r="Y32" s="138"/>
      <c r="Z32" s="138"/>
      <c r="AA32" s="138"/>
      <c r="AB32" s="116" t="s">
        <v>169</v>
      </c>
    </row>
    <row r="33" spans="1:28" ht="20.25" customHeight="1" x14ac:dyDescent="0.25">
      <c r="A33" s="114" t="s">
        <v>51</v>
      </c>
      <c r="B33" s="133" t="s">
        <v>170</v>
      </c>
      <c r="C33" s="133"/>
      <c r="D33" s="133"/>
      <c r="E33" s="133"/>
      <c r="F33" s="133"/>
      <c r="G33" s="133"/>
      <c r="H33" s="133"/>
      <c r="I33" s="133"/>
      <c r="J33" s="133"/>
      <c r="K33" s="133"/>
      <c r="L33" s="133"/>
      <c r="M33" s="133"/>
      <c r="N33" s="133"/>
      <c r="O33" s="133"/>
      <c r="P33" s="138" t="s">
        <v>171</v>
      </c>
      <c r="Q33" s="138"/>
      <c r="R33" s="138"/>
      <c r="S33" s="138"/>
      <c r="T33" s="138"/>
      <c r="U33" s="138"/>
      <c r="V33" s="138"/>
      <c r="W33" s="138"/>
      <c r="X33" s="138"/>
      <c r="Y33" s="138"/>
      <c r="Z33" s="138"/>
      <c r="AA33" s="138"/>
      <c r="AB33" s="117" t="s">
        <v>172</v>
      </c>
    </row>
    <row r="34" spans="1:28" ht="33" customHeight="1" x14ac:dyDescent="0.25">
      <c r="A34" s="114" t="s">
        <v>173</v>
      </c>
      <c r="B34" s="125" t="s">
        <v>174</v>
      </c>
      <c r="C34" s="125"/>
      <c r="D34" s="125"/>
      <c r="E34" s="125"/>
      <c r="F34" s="125"/>
      <c r="G34" s="125"/>
      <c r="H34" s="125"/>
      <c r="I34" s="125"/>
      <c r="J34" s="125"/>
      <c r="K34" s="125"/>
      <c r="L34" s="125"/>
      <c r="M34" s="125"/>
      <c r="N34" s="125"/>
      <c r="O34" s="125"/>
      <c r="P34" s="138" t="s">
        <v>175</v>
      </c>
      <c r="Q34" s="138"/>
      <c r="R34" s="138"/>
      <c r="S34" s="138"/>
      <c r="T34" s="138"/>
      <c r="U34" s="138"/>
      <c r="V34" s="138"/>
      <c r="W34" s="138"/>
      <c r="X34" s="138"/>
      <c r="Y34" s="138"/>
      <c r="Z34" s="138"/>
      <c r="AA34" s="138"/>
      <c r="AB34" s="115" t="s">
        <v>176</v>
      </c>
    </row>
    <row r="35" spans="1:28" ht="27.75" customHeight="1" x14ac:dyDescent="0.25">
      <c r="A35" s="114" t="s">
        <v>177</v>
      </c>
      <c r="B35" s="133" t="s">
        <v>178</v>
      </c>
      <c r="C35" s="133"/>
      <c r="D35" s="133"/>
      <c r="E35" s="133"/>
      <c r="F35" s="133"/>
      <c r="G35" s="133"/>
      <c r="H35" s="133"/>
      <c r="I35" s="133"/>
      <c r="J35" s="133"/>
      <c r="K35" s="133"/>
      <c r="L35" s="133"/>
      <c r="M35" s="133"/>
      <c r="N35" s="133"/>
      <c r="O35" s="133"/>
      <c r="P35" s="138" t="s">
        <v>179</v>
      </c>
      <c r="Q35" s="138"/>
      <c r="R35" s="138"/>
      <c r="S35" s="138"/>
      <c r="T35" s="138"/>
      <c r="U35" s="138"/>
      <c r="V35" s="138"/>
      <c r="W35" s="138"/>
      <c r="X35" s="138"/>
      <c r="Y35" s="138"/>
      <c r="Z35" s="138"/>
      <c r="AA35" s="138"/>
      <c r="AB35" s="115" t="s">
        <v>180</v>
      </c>
    </row>
    <row r="36" spans="1:28" ht="30" customHeight="1" x14ac:dyDescent="0.25">
      <c r="A36" s="114" t="s">
        <v>56</v>
      </c>
      <c r="B36" s="133" t="s">
        <v>181</v>
      </c>
      <c r="C36" s="133"/>
      <c r="D36" s="133"/>
      <c r="E36" s="133"/>
      <c r="F36" s="133"/>
      <c r="G36" s="133"/>
      <c r="H36" s="133"/>
      <c r="I36" s="133"/>
      <c r="J36" s="133"/>
      <c r="K36" s="133"/>
      <c r="L36" s="133"/>
      <c r="M36" s="133"/>
      <c r="N36" s="133"/>
      <c r="O36" s="133"/>
      <c r="P36" s="138" t="s">
        <v>182</v>
      </c>
      <c r="Q36" s="138"/>
      <c r="R36" s="138"/>
      <c r="S36" s="138"/>
      <c r="T36" s="138"/>
      <c r="U36" s="138"/>
      <c r="V36" s="138"/>
      <c r="W36" s="138"/>
      <c r="X36" s="138"/>
      <c r="Y36" s="138"/>
      <c r="Z36" s="138"/>
      <c r="AA36" s="138"/>
      <c r="AB36" s="115" t="s">
        <v>183</v>
      </c>
    </row>
    <row r="37" spans="1:28" ht="30.75" customHeight="1" x14ac:dyDescent="0.25">
      <c r="A37" s="114" t="s">
        <v>59</v>
      </c>
      <c r="B37" s="133" t="s">
        <v>184</v>
      </c>
      <c r="C37" s="133"/>
      <c r="D37" s="133"/>
      <c r="E37" s="133"/>
      <c r="F37" s="133"/>
      <c r="G37" s="133"/>
      <c r="H37" s="133"/>
      <c r="I37" s="133"/>
      <c r="J37" s="133"/>
      <c r="K37" s="133"/>
      <c r="L37" s="133"/>
      <c r="M37" s="133"/>
      <c r="N37" s="133"/>
      <c r="O37" s="133"/>
      <c r="P37" s="137" t="s">
        <v>185</v>
      </c>
      <c r="Q37" s="137"/>
      <c r="R37" s="137"/>
      <c r="S37" s="137"/>
      <c r="T37" s="137"/>
      <c r="U37" s="137"/>
      <c r="V37" s="137"/>
      <c r="W37" s="137"/>
      <c r="X37" s="137"/>
      <c r="Y37" s="137"/>
      <c r="Z37" s="137"/>
      <c r="AA37" s="137"/>
      <c r="AB37" s="115" t="s">
        <v>186</v>
      </c>
    </row>
    <row r="38" spans="1:28"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row>
    <row r="39" spans="1:28"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row>
    <row r="40" spans="1:28"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row>
    <row r="41" spans="1:28"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row>
    <row r="42" spans="1:28"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1:28"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1:28"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8"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28"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row r="47" spans="1:28"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8"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row>
  </sheetData>
  <mergeCells count="24">
    <mergeCell ref="A1:G1"/>
    <mergeCell ref="V1:AB1"/>
    <mergeCell ref="B36:O36"/>
    <mergeCell ref="P36:AA36"/>
    <mergeCell ref="B37:O37"/>
    <mergeCell ref="P37:AA37"/>
    <mergeCell ref="B33:O33"/>
    <mergeCell ref="P33:AA33"/>
    <mergeCell ref="B34:O34"/>
    <mergeCell ref="P34:AA34"/>
    <mergeCell ref="B35:O35"/>
    <mergeCell ref="P35:AA35"/>
    <mergeCell ref="B30:O30"/>
    <mergeCell ref="P30:AA30"/>
    <mergeCell ref="B31:O31"/>
    <mergeCell ref="P31:AA31"/>
    <mergeCell ref="B32:O32"/>
    <mergeCell ref="P32:AA32"/>
    <mergeCell ref="I26:L26"/>
    <mergeCell ref="T26:AB26"/>
    <mergeCell ref="A2:AB2"/>
    <mergeCell ref="A3:AB3"/>
    <mergeCell ref="B29:O29"/>
    <mergeCell ref="P29:AA29"/>
  </mergeCells>
  <printOptions horizontalCentered="1"/>
  <pageMargins left="0.59055118110236227" right="0.59055118110236227" top="0.78740157480314965" bottom="0.59055118110236227" header="0.39370078740157483" footer="0.39370078740157483"/>
  <pageSetup paperSize="9" scale="76" firstPageNumber="12"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1"/>
  <sheetViews>
    <sheetView zoomScaleNormal="100" workbookViewId="0">
      <selection activeCell="A3" sqref="A3:AB3"/>
    </sheetView>
  </sheetViews>
  <sheetFormatPr defaultRowHeight="15" x14ac:dyDescent="0.25"/>
  <cols>
    <col min="1" max="1" width="32" customWidth="1"/>
    <col min="2" max="27" width="9.140625" customWidth="1"/>
    <col min="28" max="28" width="19.28515625" customWidth="1"/>
  </cols>
  <sheetData>
    <row r="1" spans="1:28" x14ac:dyDescent="0.25">
      <c r="A1" s="150" t="s">
        <v>199</v>
      </c>
      <c r="B1" s="150"/>
      <c r="C1" s="150"/>
      <c r="D1" s="150"/>
      <c r="E1" s="150"/>
      <c r="F1" s="150"/>
      <c r="G1" s="150"/>
      <c r="H1" s="151"/>
      <c r="I1" s="151"/>
      <c r="J1" s="151"/>
      <c r="K1" s="151"/>
      <c r="L1" s="151"/>
      <c r="M1" s="151"/>
      <c r="N1" s="151"/>
      <c r="O1" s="151"/>
      <c r="P1" s="151"/>
      <c r="Q1" s="151"/>
      <c r="R1" s="151"/>
      <c r="S1" s="151"/>
      <c r="T1" s="151"/>
      <c r="U1" s="151"/>
      <c r="V1" s="152" t="s">
        <v>200</v>
      </c>
      <c r="W1" s="152"/>
      <c r="X1" s="152"/>
      <c r="Y1" s="152"/>
      <c r="Z1" s="152"/>
      <c r="AA1" s="152"/>
      <c r="AB1" s="152"/>
    </row>
    <row r="2" spans="1:28" s="67" customFormat="1" ht="15" customHeight="1" x14ac:dyDescent="0.6">
      <c r="A2" s="145" t="s">
        <v>225</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row>
    <row r="3" spans="1:28" s="39" customFormat="1" ht="15" customHeight="1" x14ac:dyDescent="0.2">
      <c r="A3" s="121" t="s">
        <v>226</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s="39" customFormat="1"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3"/>
    </row>
    <row r="5" spans="1:28" s="39" customFormat="1" ht="15" customHeight="1" x14ac:dyDescent="0.2">
      <c r="A5" s="40" t="s">
        <v>89</v>
      </c>
      <c r="B5" s="40"/>
      <c r="C5" s="40"/>
      <c r="D5" s="40"/>
      <c r="E5" s="40"/>
      <c r="F5" s="40"/>
      <c r="G5" s="40"/>
      <c r="H5" s="40"/>
      <c r="I5" s="40"/>
      <c r="J5" s="40"/>
      <c r="K5" s="40"/>
      <c r="L5" s="40"/>
      <c r="M5" s="40"/>
      <c r="N5" s="40"/>
      <c r="O5" s="40"/>
      <c r="P5" s="40"/>
      <c r="Q5" s="40"/>
      <c r="R5" s="40"/>
      <c r="S5" s="40"/>
      <c r="T5" s="40"/>
      <c r="U5" s="40"/>
      <c r="V5" s="40"/>
      <c r="W5" s="40"/>
      <c r="X5" s="40"/>
      <c r="Y5" s="40"/>
      <c r="Z5" s="40"/>
      <c r="AA5" s="40"/>
      <c r="AB5" s="2" t="s">
        <v>22</v>
      </c>
    </row>
    <row r="6" spans="1:28" s="39" customFormat="1" ht="15" customHeight="1" x14ac:dyDescent="0.2">
      <c r="A6" s="5" t="s">
        <v>90</v>
      </c>
      <c r="B6" s="29">
        <v>1994</v>
      </c>
      <c r="C6" s="30">
        <v>1995</v>
      </c>
      <c r="D6" s="29">
        <v>1996</v>
      </c>
      <c r="E6" s="29">
        <v>1997</v>
      </c>
      <c r="F6" s="29">
        <v>1998</v>
      </c>
      <c r="G6" s="29">
        <v>1999</v>
      </c>
      <c r="H6" s="29">
        <v>2000</v>
      </c>
      <c r="I6" s="29">
        <v>2001</v>
      </c>
      <c r="J6" s="29">
        <v>2002</v>
      </c>
      <c r="K6" s="29">
        <v>2003</v>
      </c>
      <c r="L6" s="29">
        <v>2004</v>
      </c>
      <c r="M6" s="29">
        <v>2005</v>
      </c>
      <c r="N6" s="29">
        <v>2006</v>
      </c>
      <c r="O6" s="29">
        <v>2007</v>
      </c>
      <c r="P6" s="29">
        <v>2008</v>
      </c>
      <c r="Q6" s="29">
        <v>2009</v>
      </c>
      <c r="R6" s="29">
        <v>2010</v>
      </c>
      <c r="S6" s="29">
        <v>2011</v>
      </c>
      <c r="T6" s="29">
        <v>2012</v>
      </c>
      <c r="U6" s="29">
        <v>2013</v>
      </c>
      <c r="V6" s="31">
        <v>2014</v>
      </c>
      <c r="W6" s="20">
        <v>2015</v>
      </c>
      <c r="X6" s="29">
        <v>2016</v>
      </c>
      <c r="Y6" s="29">
        <v>2017</v>
      </c>
      <c r="Z6" s="29">
        <v>2018</v>
      </c>
      <c r="AA6" s="29">
        <v>2019</v>
      </c>
      <c r="AB6" s="21" t="s">
        <v>91</v>
      </c>
    </row>
    <row r="7" spans="1:28" s="41" customFormat="1" ht="15" customHeight="1" x14ac:dyDescent="0.25">
      <c r="A7" s="1" t="s">
        <v>92</v>
      </c>
      <c r="B7" s="45"/>
      <c r="C7" s="32"/>
      <c r="D7" s="32"/>
      <c r="E7" s="32"/>
      <c r="F7" s="32"/>
      <c r="G7" s="32"/>
      <c r="H7" s="32"/>
      <c r="I7" s="32"/>
      <c r="J7" s="32"/>
      <c r="K7" s="32"/>
      <c r="L7" s="32"/>
      <c r="M7" s="32"/>
      <c r="N7" s="32"/>
      <c r="O7" s="32"/>
      <c r="P7" s="32"/>
      <c r="Q7" s="32"/>
      <c r="R7" s="32"/>
      <c r="S7" s="32"/>
      <c r="T7" s="32"/>
      <c r="U7" s="32"/>
      <c r="V7" s="32"/>
      <c r="W7" s="32"/>
      <c r="X7" s="32"/>
      <c r="Y7" s="32"/>
      <c r="Z7" s="32"/>
      <c r="AA7" s="32"/>
      <c r="AB7" s="74" t="s">
        <v>93</v>
      </c>
    </row>
    <row r="8" spans="1:28" s="41" customFormat="1" ht="15" customHeight="1" x14ac:dyDescent="0.25">
      <c r="A8" s="34" t="s">
        <v>94</v>
      </c>
      <c r="B8" s="62">
        <v>5057.6750612102132</v>
      </c>
      <c r="C8" s="7">
        <v>5417.7062687031212</v>
      </c>
      <c r="D8" s="7">
        <v>5483.5396085137263</v>
      </c>
      <c r="E8" s="7">
        <v>6287.8227300402887</v>
      </c>
      <c r="F8" s="7">
        <v>7189.1320456518079</v>
      </c>
      <c r="G8" s="7">
        <v>7784.4230435402178</v>
      </c>
      <c r="H8" s="7">
        <v>7118.3735183241997</v>
      </c>
      <c r="I8" s="7">
        <v>6455.6074514528527</v>
      </c>
      <c r="J8" s="7">
        <v>5649.354254919489</v>
      </c>
      <c r="K8" s="7">
        <v>6441.1602347363114</v>
      </c>
      <c r="L8" s="81">
        <v>7853.4</v>
      </c>
      <c r="M8" s="83">
        <v>8740.1000000000022</v>
      </c>
      <c r="N8" s="83">
        <v>8653</v>
      </c>
      <c r="O8" s="83">
        <v>8980.7999999999993</v>
      </c>
      <c r="P8" s="83">
        <v>9648</v>
      </c>
      <c r="Q8" s="83">
        <v>10477.1</v>
      </c>
      <c r="R8" s="83">
        <v>11082.399999999998</v>
      </c>
      <c r="S8" s="83">
        <v>12146.400000000001</v>
      </c>
      <c r="T8" s="81">
        <v>12886.900000000001</v>
      </c>
      <c r="U8" s="83">
        <v>13492.400000000001</v>
      </c>
      <c r="V8" s="83">
        <v>13471.099999999999</v>
      </c>
      <c r="W8" s="83">
        <v>13972.4</v>
      </c>
      <c r="X8" s="83">
        <v>15211</v>
      </c>
      <c r="Y8" s="83">
        <v>15426.900000000001</v>
      </c>
      <c r="Z8" s="83">
        <v>15616.199999999999</v>
      </c>
      <c r="AA8" s="83">
        <v>15829</v>
      </c>
      <c r="AB8" s="75" t="s">
        <v>95</v>
      </c>
    </row>
    <row r="9" spans="1:28" s="41" customFormat="1" ht="15" customHeight="1" x14ac:dyDescent="0.25">
      <c r="A9" s="35" t="s">
        <v>96</v>
      </c>
      <c r="B9" s="63">
        <v>863.51897199660539</v>
      </c>
      <c r="C9" s="7">
        <v>985.15890410958878</v>
      </c>
      <c r="D9" s="7">
        <v>934.3026184992118</v>
      </c>
      <c r="E9" s="7">
        <v>1121.9519335677048</v>
      </c>
      <c r="F9" s="7">
        <v>1498.0808704085341</v>
      </c>
      <c r="G9" s="7">
        <v>1607.6813553157956</v>
      </c>
      <c r="H9" s="7">
        <v>1031.0333494969086</v>
      </c>
      <c r="I9" s="7">
        <v>732.74566614135051</v>
      </c>
      <c r="J9" s="7">
        <v>538.66147411807492</v>
      </c>
      <c r="K9" s="7">
        <v>541.56754758152499</v>
      </c>
      <c r="L9" s="49">
        <v>512.9</v>
      </c>
      <c r="M9" s="48">
        <v>683.4</v>
      </c>
      <c r="N9" s="48">
        <v>804.6</v>
      </c>
      <c r="O9" s="48">
        <v>938.19999999999993</v>
      </c>
      <c r="P9" s="48">
        <v>1149.1000000000001</v>
      </c>
      <c r="Q9" s="48">
        <v>1022.0000000000001</v>
      </c>
      <c r="R9" s="48">
        <v>784.6</v>
      </c>
      <c r="S9" s="48">
        <v>907.59999999999991</v>
      </c>
      <c r="T9" s="49">
        <v>1018.2</v>
      </c>
      <c r="U9" s="48">
        <v>1262.8999999999999</v>
      </c>
      <c r="V9" s="48">
        <v>1445.1999999999998</v>
      </c>
      <c r="W9" s="48">
        <v>1712.4</v>
      </c>
      <c r="X9" s="48">
        <v>1693.6999999999998</v>
      </c>
      <c r="Y9" s="48">
        <v>1904.3999999999999</v>
      </c>
      <c r="Z9" s="48">
        <v>2505.3000000000002</v>
      </c>
      <c r="AA9" s="48">
        <v>2586.6</v>
      </c>
      <c r="AB9" s="76" t="s">
        <v>97</v>
      </c>
    </row>
    <row r="10" spans="1:28" s="41" customFormat="1" ht="15" customHeight="1" x14ac:dyDescent="0.25">
      <c r="A10" s="35" t="s">
        <v>98</v>
      </c>
      <c r="B10" s="63">
        <v>629.72977528260049</v>
      </c>
      <c r="C10" s="4">
        <v>734.09216580602038</v>
      </c>
      <c r="D10" s="4">
        <v>678.87839607018304</v>
      </c>
      <c r="E10" s="4">
        <v>888.0214632513854</v>
      </c>
      <c r="F10" s="4">
        <v>1415.89856481674</v>
      </c>
      <c r="G10" s="4">
        <v>1509.1763727795562</v>
      </c>
      <c r="H10" s="4">
        <v>923.36664160500845</v>
      </c>
      <c r="I10" s="4">
        <v>447.98444990213545</v>
      </c>
      <c r="J10" s="4">
        <v>360.98093395475536</v>
      </c>
      <c r="K10" s="4">
        <v>440.03701334924972</v>
      </c>
      <c r="L10" s="49">
        <v>470.09999999999997</v>
      </c>
      <c r="M10" s="48">
        <v>539</v>
      </c>
      <c r="N10" s="48">
        <v>619.20000000000005</v>
      </c>
      <c r="O10" s="48">
        <v>705.8</v>
      </c>
      <c r="P10" s="48">
        <v>908.90000000000009</v>
      </c>
      <c r="Q10" s="48">
        <v>936.90000000000009</v>
      </c>
      <c r="R10" s="48">
        <v>761.6</v>
      </c>
      <c r="S10" s="48">
        <v>893.8</v>
      </c>
      <c r="T10" s="49">
        <v>983</v>
      </c>
      <c r="U10" s="48">
        <v>1243.3</v>
      </c>
      <c r="V10" s="48">
        <v>1413.6</v>
      </c>
      <c r="W10" s="48">
        <v>1663</v>
      </c>
      <c r="X10" s="48">
        <v>1691.6</v>
      </c>
      <c r="Y10" s="48">
        <v>1905.6</v>
      </c>
      <c r="Z10" s="48">
        <v>2384.3000000000002</v>
      </c>
      <c r="AA10" s="48">
        <v>2526.1</v>
      </c>
      <c r="AB10" s="76" t="s">
        <v>99</v>
      </c>
    </row>
    <row r="11" spans="1:28" s="41" customFormat="1" ht="15" customHeight="1" x14ac:dyDescent="0.25">
      <c r="A11" s="35" t="s">
        <v>100</v>
      </c>
      <c r="B11" s="63">
        <v>190.339393939394</v>
      </c>
      <c r="C11" s="4">
        <v>204.75151515151524</v>
      </c>
      <c r="D11" s="4">
        <v>207.89898989898998</v>
      </c>
      <c r="E11" s="4">
        <v>191.99595959595968</v>
      </c>
      <c r="F11" s="4">
        <v>74.048484848484861</v>
      </c>
      <c r="G11" s="4">
        <v>87.632323232323259</v>
      </c>
      <c r="H11" s="4">
        <v>91.442424242424266</v>
      </c>
      <c r="I11" s="4">
        <v>229.93131313131317</v>
      </c>
      <c r="J11" s="4">
        <v>143.95555555555558</v>
      </c>
      <c r="K11" s="4">
        <v>83.656565656565661</v>
      </c>
      <c r="L11" s="49">
        <v>42.8</v>
      </c>
      <c r="M11" s="48">
        <v>144.4</v>
      </c>
      <c r="N11" s="48">
        <v>185.4</v>
      </c>
      <c r="O11" s="48">
        <v>232.39999999999998</v>
      </c>
      <c r="P11" s="48">
        <v>240.2</v>
      </c>
      <c r="Q11" s="48">
        <v>85.1</v>
      </c>
      <c r="R11" s="48">
        <v>23</v>
      </c>
      <c r="S11" s="48">
        <v>13.8</v>
      </c>
      <c r="T11" s="49">
        <v>35.200000000000003</v>
      </c>
      <c r="U11" s="48">
        <v>19.600000000000001</v>
      </c>
      <c r="V11" s="48">
        <v>31.6</v>
      </c>
      <c r="W11" s="48">
        <v>49.4</v>
      </c>
      <c r="X11" s="48">
        <v>2.1000000000000005</v>
      </c>
      <c r="Y11" s="48">
        <v>-1.1999999999999997</v>
      </c>
      <c r="Z11" s="48">
        <v>121</v>
      </c>
      <c r="AA11" s="48">
        <v>60.5</v>
      </c>
      <c r="AB11" s="76" t="s">
        <v>101</v>
      </c>
    </row>
    <row r="12" spans="1:28" s="41" customFormat="1" ht="15" customHeight="1" x14ac:dyDescent="0.25">
      <c r="A12" s="34" t="s">
        <v>102</v>
      </c>
      <c r="B12" s="62">
        <v>5921.1940332068189</v>
      </c>
      <c r="C12" s="7">
        <v>6402.8651728127097</v>
      </c>
      <c r="D12" s="7">
        <v>6417.8422270129377</v>
      </c>
      <c r="E12" s="7">
        <v>7409.7746636079937</v>
      </c>
      <c r="F12" s="7">
        <v>8687.2129160603417</v>
      </c>
      <c r="G12" s="7">
        <v>9392.1043988560141</v>
      </c>
      <c r="H12" s="7">
        <v>8149.4068678211079</v>
      </c>
      <c r="I12" s="7">
        <v>7188.3531175942035</v>
      </c>
      <c r="J12" s="7">
        <v>6188.0157290375637</v>
      </c>
      <c r="K12" s="7">
        <v>6982.7277823178365</v>
      </c>
      <c r="L12" s="81">
        <v>8366.2999999999993</v>
      </c>
      <c r="M12" s="83">
        <v>9423.5000000000018</v>
      </c>
      <c r="N12" s="83">
        <v>9457.6</v>
      </c>
      <c r="O12" s="83">
        <v>9919</v>
      </c>
      <c r="P12" s="83">
        <v>10797.1</v>
      </c>
      <c r="Q12" s="83">
        <v>11499.1</v>
      </c>
      <c r="R12" s="83">
        <v>11866.999999999998</v>
      </c>
      <c r="S12" s="83">
        <v>13054.000000000002</v>
      </c>
      <c r="T12" s="81">
        <v>13905.100000000002</v>
      </c>
      <c r="U12" s="83">
        <v>14755.300000000001</v>
      </c>
      <c r="V12" s="83">
        <v>14916.3</v>
      </c>
      <c r="W12" s="83">
        <v>15684.8</v>
      </c>
      <c r="X12" s="83">
        <v>16904.7</v>
      </c>
      <c r="Y12" s="83">
        <v>17331.300000000003</v>
      </c>
      <c r="Z12" s="83">
        <v>18121.5</v>
      </c>
      <c r="AA12" s="83">
        <v>18415.599999999999</v>
      </c>
      <c r="AB12" s="75" t="s">
        <v>103</v>
      </c>
    </row>
    <row r="13" spans="1:28" s="41" customFormat="1" ht="15" customHeight="1" x14ac:dyDescent="0.25">
      <c r="A13" s="35" t="s">
        <v>104</v>
      </c>
      <c r="B13" s="63">
        <v>765.24361213235352</v>
      </c>
      <c r="C13" s="4">
        <v>647.82787224264757</v>
      </c>
      <c r="D13" s="4">
        <v>725.07077205882399</v>
      </c>
      <c r="E13" s="4">
        <v>622.35241268382401</v>
      </c>
      <c r="F13" s="4">
        <v>589.85487132352978</v>
      </c>
      <c r="G13" s="4">
        <v>636.72318474264739</v>
      </c>
      <c r="H13" s="4">
        <v>1055.9251378676474</v>
      </c>
      <c r="I13" s="4">
        <v>1552.5332950367654</v>
      </c>
      <c r="J13" s="4">
        <v>1860.5250689338241</v>
      </c>
      <c r="K13" s="4">
        <v>1118.4706571691179</v>
      </c>
      <c r="L13" s="49">
        <v>1184.5999999999999</v>
      </c>
      <c r="M13" s="48">
        <v>1798.5</v>
      </c>
      <c r="N13" s="48">
        <v>1955.5</v>
      </c>
      <c r="O13" s="48">
        <v>3355.8</v>
      </c>
      <c r="P13" s="48">
        <v>4763.7</v>
      </c>
      <c r="Q13" s="48">
        <v>3236</v>
      </c>
      <c r="R13" s="48">
        <v>2108.3000000000002</v>
      </c>
      <c r="S13" s="48">
        <v>1095.5999999999999</v>
      </c>
      <c r="T13" s="49">
        <v>1735.8000000000002</v>
      </c>
      <c r="U13" s="48">
        <v>1515.4</v>
      </c>
      <c r="V13" s="48">
        <v>1555.9</v>
      </c>
      <c r="W13" s="48">
        <v>1749.4</v>
      </c>
      <c r="X13" s="48">
        <v>1613.3</v>
      </c>
      <c r="Y13" s="48">
        <v>1694.8</v>
      </c>
      <c r="Z13" s="48">
        <v>1487.1</v>
      </c>
      <c r="AA13" s="48">
        <v>1545.1</v>
      </c>
      <c r="AB13" s="76" t="s">
        <v>105</v>
      </c>
    </row>
    <row r="14" spans="1:28" s="41" customFormat="1" ht="15" customHeight="1" x14ac:dyDescent="0.25">
      <c r="A14" s="34" t="s">
        <v>106</v>
      </c>
      <c r="B14" s="62">
        <v>6686.4376453391724</v>
      </c>
      <c r="C14" s="7">
        <v>7050.6930450553573</v>
      </c>
      <c r="D14" s="7">
        <v>7142.912999071762</v>
      </c>
      <c r="E14" s="7">
        <v>8032.1270762918175</v>
      </c>
      <c r="F14" s="7">
        <v>9277.0677873838722</v>
      </c>
      <c r="G14" s="7">
        <v>10028.827583598661</v>
      </c>
      <c r="H14" s="7">
        <v>9205.3320056887551</v>
      </c>
      <c r="I14" s="7">
        <v>8740.8864126309691</v>
      </c>
      <c r="J14" s="7">
        <v>8048.5407979713873</v>
      </c>
      <c r="K14" s="7">
        <v>8101.1984394869542</v>
      </c>
      <c r="L14" s="81">
        <v>9550.9</v>
      </c>
      <c r="M14" s="83">
        <v>11222.000000000002</v>
      </c>
      <c r="N14" s="83">
        <v>11413.1</v>
      </c>
      <c r="O14" s="83">
        <v>13274.8</v>
      </c>
      <c r="P14" s="83">
        <v>15560.8</v>
      </c>
      <c r="Q14" s="83">
        <v>14735.1</v>
      </c>
      <c r="R14" s="83">
        <v>13975.3</v>
      </c>
      <c r="S14" s="83">
        <v>14149.600000000002</v>
      </c>
      <c r="T14" s="81">
        <v>15640.900000000001</v>
      </c>
      <c r="U14" s="83">
        <v>16270.7</v>
      </c>
      <c r="V14" s="83">
        <v>16472.2</v>
      </c>
      <c r="W14" s="83">
        <v>17434.2</v>
      </c>
      <c r="X14" s="83">
        <v>18518</v>
      </c>
      <c r="Y14" s="83">
        <v>19026.100000000002</v>
      </c>
      <c r="Z14" s="83">
        <v>19608.599999999999</v>
      </c>
      <c r="AA14" s="83">
        <v>19960.7</v>
      </c>
      <c r="AB14" s="75" t="s">
        <v>107</v>
      </c>
    </row>
    <row r="15" spans="1:28" s="41" customFormat="1" ht="15" customHeight="1" x14ac:dyDescent="0.25">
      <c r="A15" s="35" t="s">
        <v>108</v>
      </c>
      <c r="B15" s="63">
        <v>6008.2199719094597</v>
      </c>
      <c r="C15" s="4">
        <v>6512.0249248506625</v>
      </c>
      <c r="D15" s="4">
        <v>6595.8567667778734</v>
      </c>
      <c r="E15" s="4">
        <v>7440.0352759711132</v>
      </c>
      <c r="F15" s="4">
        <v>8221.543379063427</v>
      </c>
      <c r="G15" s="4">
        <v>8796.3205321604819</v>
      </c>
      <c r="H15" s="4">
        <v>8328.6528003995518</v>
      </c>
      <c r="I15" s="4">
        <v>8028.8115327686319</v>
      </c>
      <c r="J15" s="4">
        <v>7189.8419923941692</v>
      </c>
      <c r="K15" s="4">
        <v>8037.438887374733</v>
      </c>
      <c r="L15" s="49">
        <v>9816</v>
      </c>
      <c r="M15" s="48">
        <v>10990.2</v>
      </c>
      <c r="N15" s="48">
        <v>10770.5</v>
      </c>
      <c r="O15" s="48">
        <v>11241.599999999999</v>
      </c>
      <c r="P15" s="48">
        <v>11697.7</v>
      </c>
      <c r="Q15" s="48">
        <v>12487.9</v>
      </c>
      <c r="R15" s="48">
        <v>12847.599999999999</v>
      </c>
      <c r="S15" s="48">
        <v>13988.2</v>
      </c>
      <c r="T15" s="49">
        <v>15117.400000000001</v>
      </c>
      <c r="U15" s="48">
        <v>14861.300000000001</v>
      </c>
      <c r="V15" s="48">
        <v>15212.099999999999</v>
      </c>
      <c r="W15" s="48">
        <v>15842.8</v>
      </c>
      <c r="X15" s="48">
        <v>17153.7</v>
      </c>
      <c r="Y15" s="48">
        <v>16513.900000000001</v>
      </c>
      <c r="Z15" s="48">
        <v>16889</v>
      </c>
      <c r="AA15" s="48">
        <v>17328.8</v>
      </c>
      <c r="AB15" s="76" t="s">
        <v>109</v>
      </c>
    </row>
    <row r="16" spans="1:28" s="41" customFormat="1" ht="15" customHeight="1" x14ac:dyDescent="0.25">
      <c r="A16" s="36" t="s">
        <v>110</v>
      </c>
      <c r="B16" s="27">
        <v>678.2176734297127</v>
      </c>
      <c r="C16" s="38">
        <v>538.66812020469479</v>
      </c>
      <c r="D16" s="38">
        <v>547.05623229388857</v>
      </c>
      <c r="E16" s="38">
        <v>592.09180032070435</v>
      </c>
      <c r="F16" s="38">
        <v>1055.5244083204452</v>
      </c>
      <c r="G16" s="38">
        <v>1232.5070514381787</v>
      </c>
      <c r="H16" s="38">
        <v>876.67920528920331</v>
      </c>
      <c r="I16" s="38">
        <v>712.07487986233718</v>
      </c>
      <c r="J16" s="38">
        <v>858.69880557721808</v>
      </c>
      <c r="K16" s="38">
        <v>63.759552112221172</v>
      </c>
      <c r="L16" s="82">
        <v>-265.10000000000036</v>
      </c>
      <c r="M16" s="84">
        <v>231.80000000000109</v>
      </c>
      <c r="N16" s="84">
        <v>642.60000000000036</v>
      </c>
      <c r="O16" s="84">
        <v>2033.2000000000007</v>
      </c>
      <c r="P16" s="84">
        <v>3863.0999999999985</v>
      </c>
      <c r="Q16" s="84">
        <v>2247.2000000000007</v>
      </c>
      <c r="R16" s="84">
        <v>1127.7000000000007</v>
      </c>
      <c r="S16" s="84">
        <v>161.40000000000146</v>
      </c>
      <c r="T16" s="82">
        <v>523.5</v>
      </c>
      <c r="U16" s="84">
        <v>1409.3999999999996</v>
      </c>
      <c r="V16" s="84">
        <v>1260.1000000000022</v>
      </c>
      <c r="W16" s="84">
        <v>1591.4000000000015</v>
      </c>
      <c r="X16" s="84">
        <v>1364.2999999999993</v>
      </c>
      <c r="Y16" s="84">
        <v>2512.2000000000007</v>
      </c>
      <c r="Z16" s="84">
        <v>2719.5999999999985</v>
      </c>
      <c r="AA16" s="83">
        <v>2631.9</v>
      </c>
      <c r="AB16" s="77" t="s">
        <v>111</v>
      </c>
    </row>
    <row r="17" spans="1:28" s="41" customFormat="1" ht="15" customHeight="1" x14ac:dyDescent="0.25">
      <c r="A17" s="1" t="s">
        <v>112</v>
      </c>
      <c r="B17" s="64"/>
      <c r="C17" s="65"/>
      <c r="D17" s="65"/>
      <c r="E17" s="65"/>
      <c r="F17" s="65"/>
      <c r="G17" s="65"/>
      <c r="H17" s="65"/>
      <c r="I17" s="65"/>
      <c r="J17" s="65"/>
      <c r="K17" s="65"/>
      <c r="L17" s="65"/>
      <c r="M17" s="65"/>
      <c r="N17" s="65"/>
      <c r="O17" s="65"/>
      <c r="P17" s="65"/>
      <c r="Q17" s="65"/>
      <c r="R17" s="65"/>
      <c r="S17" s="65"/>
      <c r="T17" s="37"/>
      <c r="U17" s="65"/>
      <c r="V17" s="65"/>
      <c r="W17" s="65"/>
      <c r="X17" s="65"/>
      <c r="Y17" s="65"/>
      <c r="Z17" s="65"/>
      <c r="AA17" s="65"/>
      <c r="AB17" s="74" t="s">
        <v>113</v>
      </c>
    </row>
    <row r="18" spans="1:28" s="41" customFormat="1" ht="15" customHeight="1" x14ac:dyDescent="0.25">
      <c r="A18" s="34" t="s">
        <v>94</v>
      </c>
      <c r="B18" s="62">
        <v>3199.8219942093774</v>
      </c>
      <c r="C18" s="7">
        <v>3486.5009786491937</v>
      </c>
      <c r="D18" s="7">
        <v>3539.3145155009238</v>
      </c>
      <c r="E18" s="7">
        <v>4088.2845820422963</v>
      </c>
      <c r="F18" s="7">
        <v>4702.8274191090577</v>
      </c>
      <c r="G18" s="7">
        <v>5284.583870913124</v>
      </c>
      <c r="H18" s="7">
        <v>4958.3351111562624</v>
      </c>
      <c r="I18" s="7">
        <v>4365.9190464096446</v>
      </c>
      <c r="J18" s="7">
        <v>3724.8886862735139</v>
      </c>
      <c r="K18" s="7">
        <v>4090.7072213474207</v>
      </c>
      <c r="L18" s="81">
        <v>5128.8999999999996</v>
      </c>
      <c r="M18" s="83">
        <v>5468.5</v>
      </c>
      <c r="N18" s="83">
        <v>5962.0999999999985</v>
      </c>
      <c r="O18" s="83">
        <v>6587.6</v>
      </c>
      <c r="P18" s="83">
        <v>7451.3</v>
      </c>
      <c r="Q18" s="83">
        <v>8126.3000000000011</v>
      </c>
      <c r="R18" s="83">
        <v>8496.1</v>
      </c>
      <c r="S18" s="83">
        <v>9305.9</v>
      </c>
      <c r="T18" s="81">
        <v>9810.1999999999989</v>
      </c>
      <c r="U18" s="83">
        <v>10171.899999999998</v>
      </c>
      <c r="V18" s="83">
        <v>10610.4</v>
      </c>
      <c r="W18" s="83">
        <v>11072.300000000001</v>
      </c>
      <c r="X18" s="83">
        <v>12046.1</v>
      </c>
      <c r="Y18" s="83">
        <v>12505.5</v>
      </c>
      <c r="Z18" s="83">
        <v>12797.3</v>
      </c>
      <c r="AA18" s="83">
        <v>12998.8</v>
      </c>
      <c r="AB18" s="75" t="s">
        <v>95</v>
      </c>
    </row>
    <row r="19" spans="1:28" s="41" customFormat="1" ht="15" customHeight="1" x14ac:dyDescent="0.25">
      <c r="A19" s="35" t="s">
        <v>96</v>
      </c>
      <c r="B19" s="62">
        <v>602.98789138943243</v>
      </c>
      <c r="C19" s="7">
        <v>682.87444960861046</v>
      </c>
      <c r="D19" s="7">
        <v>673.32956213307227</v>
      </c>
      <c r="E19" s="7">
        <v>821.69031311154583</v>
      </c>
      <c r="F19" s="7">
        <v>1067.5749143835615</v>
      </c>
      <c r="G19" s="7">
        <v>1100.5670254403128</v>
      </c>
      <c r="H19" s="7">
        <v>699.26675636007815</v>
      </c>
      <c r="I19" s="7">
        <v>557.96092221135018</v>
      </c>
      <c r="J19" s="7">
        <v>354.61331947162421</v>
      </c>
      <c r="K19" s="7">
        <v>362.29072896281792</v>
      </c>
      <c r="L19" s="49">
        <v>347.7</v>
      </c>
      <c r="M19" s="48">
        <v>522.1</v>
      </c>
      <c r="N19" s="48">
        <v>641.1</v>
      </c>
      <c r="O19" s="48">
        <v>754.7</v>
      </c>
      <c r="P19" s="48">
        <v>941.8</v>
      </c>
      <c r="Q19" s="48">
        <v>795.1</v>
      </c>
      <c r="R19" s="48">
        <v>687.4</v>
      </c>
      <c r="S19" s="48">
        <v>779.09999999999991</v>
      </c>
      <c r="T19" s="49">
        <v>908.1</v>
      </c>
      <c r="U19" s="48">
        <v>1153.3</v>
      </c>
      <c r="V19" s="48">
        <v>1423.3999999999999</v>
      </c>
      <c r="W19" s="48">
        <v>1696.7</v>
      </c>
      <c r="X19" s="48">
        <v>1687.4</v>
      </c>
      <c r="Y19" s="48">
        <v>1871.1</v>
      </c>
      <c r="Z19" s="48">
        <v>2460.5</v>
      </c>
      <c r="AA19" s="48">
        <v>2567.7999999999997</v>
      </c>
      <c r="AB19" s="76" t="s">
        <v>97</v>
      </c>
    </row>
    <row r="20" spans="1:28" s="41" customFormat="1" ht="15" customHeight="1" x14ac:dyDescent="0.25">
      <c r="A20" s="35" t="s">
        <v>98</v>
      </c>
      <c r="B20" s="63">
        <v>430.53449373342443</v>
      </c>
      <c r="C20" s="4">
        <v>495.26082402312448</v>
      </c>
      <c r="D20" s="4">
        <v>481.27158489599577</v>
      </c>
      <c r="E20" s="4">
        <v>637.24116143278923</v>
      </c>
      <c r="F20" s="4">
        <v>995.11512955067951</v>
      </c>
      <c r="G20" s="4">
        <v>1020.1704832112085</v>
      </c>
      <c r="H20" s="4">
        <v>615.7353162075018</v>
      </c>
      <c r="I20" s="4">
        <v>348.47821049519183</v>
      </c>
      <c r="J20" s="4">
        <v>222.15746912335774</v>
      </c>
      <c r="K20" s="4">
        <v>291.47728091748814</v>
      </c>
      <c r="L20" s="49">
        <v>323.39999999999998</v>
      </c>
      <c r="M20" s="48">
        <v>428.7</v>
      </c>
      <c r="N20" s="48">
        <v>512.6</v>
      </c>
      <c r="O20" s="48">
        <v>591.5</v>
      </c>
      <c r="P20" s="48">
        <v>774.6</v>
      </c>
      <c r="Q20" s="48">
        <v>741.2</v>
      </c>
      <c r="R20" s="48">
        <v>671.9</v>
      </c>
      <c r="S20" s="48">
        <v>769.8</v>
      </c>
      <c r="T20" s="49">
        <v>884.2</v>
      </c>
      <c r="U20" s="48">
        <v>1140.0999999999999</v>
      </c>
      <c r="V20" s="48">
        <v>1399.1</v>
      </c>
      <c r="W20" s="48">
        <v>1654.7</v>
      </c>
      <c r="X20" s="48">
        <v>1682.5</v>
      </c>
      <c r="Y20" s="48">
        <v>1868.5</v>
      </c>
      <c r="Z20" s="48">
        <v>2346.3000000000002</v>
      </c>
      <c r="AA20" s="48">
        <v>2509.1999999999998</v>
      </c>
      <c r="AB20" s="76" t="s">
        <v>99</v>
      </c>
    </row>
    <row r="21" spans="1:28" s="41" customFormat="1" ht="15" customHeight="1" x14ac:dyDescent="0.25">
      <c r="A21" s="35" t="s">
        <v>100</v>
      </c>
      <c r="B21" s="63">
        <v>140.2802552885183</v>
      </c>
      <c r="C21" s="4">
        <v>152.74591778453592</v>
      </c>
      <c r="D21" s="4">
        <v>156.23630328342085</v>
      </c>
      <c r="E21" s="4">
        <v>150.91762061845333</v>
      </c>
      <c r="F21" s="4">
        <v>62.993147813209042</v>
      </c>
      <c r="G21" s="4">
        <v>69.475292311138205</v>
      </c>
      <c r="H21" s="4">
        <v>69.973918810978915</v>
      </c>
      <c r="I21" s="4">
        <v>169.53300994583967</v>
      </c>
      <c r="J21" s="4">
        <v>107.20469746575156</v>
      </c>
      <c r="K21" s="4">
        <v>58.173091648082249</v>
      </c>
      <c r="L21" s="49">
        <v>24.3</v>
      </c>
      <c r="M21" s="48">
        <v>93.4</v>
      </c>
      <c r="N21" s="48">
        <v>128.5</v>
      </c>
      <c r="O21" s="48">
        <v>163.19999999999999</v>
      </c>
      <c r="P21" s="48">
        <v>167.2</v>
      </c>
      <c r="Q21" s="48">
        <v>53.9</v>
      </c>
      <c r="R21" s="48">
        <v>15.5</v>
      </c>
      <c r="S21" s="48">
        <v>9.3000000000000007</v>
      </c>
      <c r="T21" s="49">
        <v>23.9</v>
      </c>
      <c r="U21" s="48">
        <v>13.2</v>
      </c>
      <c r="V21" s="48">
        <v>24.3</v>
      </c>
      <c r="W21" s="48">
        <v>42</v>
      </c>
      <c r="X21" s="48">
        <v>4.9000000000000004</v>
      </c>
      <c r="Y21" s="48">
        <v>2.6</v>
      </c>
      <c r="Z21" s="48">
        <v>114.2</v>
      </c>
      <c r="AA21" s="48">
        <v>58.6</v>
      </c>
      <c r="AB21" s="76" t="s">
        <v>101</v>
      </c>
    </row>
    <row r="22" spans="1:28" s="41" customFormat="1" ht="15" customHeight="1" x14ac:dyDescent="0.25">
      <c r="A22" s="34" t="s">
        <v>102</v>
      </c>
      <c r="B22" s="62">
        <v>3802.8098855988101</v>
      </c>
      <c r="C22" s="7">
        <v>4169.3754282578038</v>
      </c>
      <c r="D22" s="7">
        <v>4212.6440776339959</v>
      </c>
      <c r="E22" s="7">
        <v>4909.9748951538422</v>
      </c>
      <c r="F22" s="7">
        <v>5770.4023334926187</v>
      </c>
      <c r="G22" s="7">
        <v>6385.150896353437</v>
      </c>
      <c r="H22" s="7">
        <v>5657.6018675163405</v>
      </c>
      <c r="I22" s="7">
        <v>4923.879968620995</v>
      </c>
      <c r="J22" s="7">
        <v>4079.5020057451384</v>
      </c>
      <c r="K22" s="7">
        <v>4452.9979503102386</v>
      </c>
      <c r="L22" s="81">
        <v>5476.5999999999995</v>
      </c>
      <c r="M22" s="83">
        <v>5990.6</v>
      </c>
      <c r="N22" s="83">
        <v>6603.1999999999989</v>
      </c>
      <c r="O22" s="83">
        <v>7342.3</v>
      </c>
      <c r="P22" s="83">
        <v>8393.1</v>
      </c>
      <c r="Q22" s="83">
        <v>8921.4000000000015</v>
      </c>
      <c r="R22" s="83">
        <v>9183.5</v>
      </c>
      <c r="S22" s="83">
        <v>10085</v>
      </c>
      <c r="T22" s="81">
        <v>10718.3</v>
      </c>
      <c r="U22" s="83">
        <v>11325.199999999997</v>
      </c>
      <c r="V22" s="83">
        <v>12033.8</v>
      </c>
      <c r="W22" s="83">
        <v>12769.000000000002</v>
      </c>
      <c r="X22" s="83">
        <v>13733.5</v>
      </c>
      <c r="Y22" s="83">
        <v>14376.6</v>
      </c>
      <c r="Z22" s="83">
        <v>15257.8</v>
      </c>
      <c r="AA22" s="83">
        <v>15566.599999999999</v>
      </c>
      <c r="AB22" s="75" t="s">
        <v>103</v>
      </c>
    </row>
    <row r="23" spans="1:28" s="41" customFormat="1" ht="15" customHeight="1" x14ac:dyDescent="0.25">
      <c r="A23" s="35" t="s">
        <v>104</v>
      </c>
      <c r="B23" s="63">
        <v>478.01660451395577</v>
      </c>
      <c r="C23" s="4">
        <v>405.21713553721287</v>
      </c>
      <c r="D23" s="4">
        <v>452.91907068864026</v>
      </c>
      <c r="E23" s="4">
        <v>387.59899920950789</v>
      </c>
      <c r="F23" s="4">
        <v>366.82289504947852</v>
      </c>
      <c r="G23" s="4">
        <v>395.41081437367893</v>
      </c>
      <c r="H23" s="4">
        <v>654.69659429084538</v>
      </c>
      <c r="I23" s="4">
        <v>960.85326519303828</v>
      </c>
      <c r="J23" s="4">
        <v>1149.500290966105</v>
      </c>
      <c r="K23" s="4">
        <v>689.60044927969477</v>
      </c>
      <c r="L23" s="49">
        <v>727.9</v>
      </c>
      <c r="M23" s="48">
        <v>1102.8</v>
      </c>
      <c r="N23" s="48">
        <v>1196.7</v>
      </c>
      <c r="O23" s="48">
        <v>2049.4</v>
      </c>
      <c r="P23" s="48">
        <v>2904.2</v>
      </c>
      <c r="Q23" s="48">
        <v>1969.1</v>
      </c>
      <c r="R23" s="48">
        <v>1300.3</v>
      </c>
      <c r="S23" s="48">
        <v>666.2</v>
      </c>
      <c r="T23" s="49">
        <v>1052.4000000000001</v>
      </c>
      <c r="U23" s="48">
        <v>880.7</v>
      </c>
      <c r="V23" s="48">
        <v>907.3</v>
      </c>
      <c r="W23" s="48">
        <v>1018.7</v>
      </c>
      <c r="X23" s="48">
        <v>933.5</v>
      </c>
      <c r="Y23" s="48">
        <v>977.5</v>
      </c>
      <c r="Z23" s="48">
        <v>855</v>
      </c>
      <c r="AA23" s="48">
        <v>874.2</v>
      </c>
      <c r="AB23" s="76" t="s">
        <v>105</v>
      </c>
    </row>
    <row r="24" spans="1:28" s="41" customFormat="1" ht="15" customHeight="1" x14ac:dyDescent="0.25">
      <c r="A24" s="34" t="s">
        <v>106</v>
      </c>
      <c r="B24" s="62">
        <v>4280.8264901127659</v>
      </c>
      <c r="C24" s="7">
        <v>4574.5925637950168</v>
      </c>
      <c r="D24" s="7">
        <v>4665.5631483226362</v>
      </c>
      <c r="E24" s="7">
        <v>5297.5738943633505</v>
      </c>
      <c r="F24" s="7">
        <v>6137.2252285420973</v>
      </c>
      <c r="G24" s="7">
        <v>6780.5617107271155</v>
      </c>
      <c r="H24" s="7">
        <v>6312.298461807186</v>
      </c>
      <c r="I24" s="7">
        <v>5884.7332338140332</v>
      </c>
      <c r="J24" s="7">
        <v>5229.0022967112436</v>
      </c>
      <c r="K24" s="7">
        <v>5142.5983995899333</v>
      </c>
      <c r="L24" s="81">
        <v>6204.4999999999991</v>
      </c>
      <c r="M24" s="83">
        <v>7093.4000000000005</v>
      </c>
      <c r="N24" s="83">
        <v>7799.8999999999987</v>
      </c>
      <c r="O24" s="83">
        <v>9391.7000000000007</v>
      </c>
      <c r="P24" s="83">
        <v>11297.3</v>
      </c>
      <c r="Q24" s="83">
        <v>10890.500000000002</v>
      </c>
      <c r="R24" s="83">
        <v>10483.799999999999</v>
      </c>
      <c r="S24" s="83">
        <v>10751.2</v>
      </c>
      <c r="T24" s="81">
        <v>11770.699999999999</v>
      </c>
      <c r="U24" s="83">
        <v>12205.899999999998</v>
      </c>
      <c r="V24" s="83">
        <v>12941.099999999999</v>
      </c>
      <c r="W24" s="83">
        <v>13787.700000000003</v>
      </c>
      <c r="X24" s="83">
        <v>14667</v>
      </c>
      <c r="Y24" s="83">
        <v>15354.1</v>
      </c>
      <c r="Z24" s="83">
        <v>16112.8</v>
      </c>
      <c r="AA24" s="83">
        <v>16440.8</v>
      </c>
      <c r="AB24" s="75" t="s">
        <v>107</v>
      </c>
    </row>
    <row r="25" spans="1:28" s="41" customFormat="1" ht="15" customHeight="1" x14ac:dyDescent="0.25">
      <c r="A25" s="35" t="s">
        <v>108</v>
      </c>
      <c r="B25" s="63">
        <v>3819.5423706011029</v>
      </c>
      <c r="C25" s="4">
        <v>4300.3783294586265</v>
      </c>
      <c r="D25" s="4">
        <v>4288.6264006879264</v>
      </c>
      <c r="E25" s="4">
        <v>4907.8371828173567</v>
      </c>
      <c r="F25" s="4">
        <v>5426.0806895928836</v>
      </c>
      <c r="G25" s="4">
        <v>5956.407165386172</v>
      </c>
      <c r="H25" s="4">
        <v>5674.3608748893657</v>
      </c>
      <c r="I25" s="4">
        <v>5625.0358780771321</v>
      </c>
      <c r="J25" s="4">
        <v>4788.3316536279826</v>
      </c>
      <c r="K25" s="4">
        <v>5220.6702162909251</v>
      </c>
      <c r="L25" s="49">
        <v>6597.9</v>
      </c>
      <c r="M25" s="48">
        <v>7370.5</v>
      </c>
      <c r="N25" s="48">
        <v>7384.4999999999991</v>
      </c>
      <c r="O25" s="48">
        <v>8246.1</v>
      </c>
      <c r="P25" s="48">
        <v>8843.6</v>
      </c>
      <c r="Q25" s="48">
        <v>9650.9000000000015</v>
      </c>
      <c r="R25" s="48">
        <v>9932.1</v>
      </c>
      <c r="S25" s="48">
        <v>10501.8</v>
      </c>
      <c r="T25" s="49">
        <v>11364.3</v>
      </c>
      <c r="U25" s="48">
        <v>11420.3</v>
      </c>
      <c r="V25" s="48">
        <v>11703.199999999999</v>
      </c>
      <c r="W25" s="48">
        <v>12538.4</v>
      </c>
      <c r="X25" s="48">
        <v>13725.400000000001</v>
      </c>
      <c r="Y25" s="48">
        <v>13270.5</v>
      </c>
      <c r="Z25" s="48">
        <v>13538</v>
      </c>
      <c r="AA25" s="48">
        <v>13893.8</v>
      </c>
      <c r="AB25" s="76" t="s">
        <v>109</v>
      </c>
    </row>
    <row r="26" spans="1:28" s="41" customFormat="1" ht="15" customHeight="1" x14ac:dyDescent="0.25">
      <c r="A26" s="34" t="s">
        <v>110</v>
      </c>
      <c r="B26" s="27">
        <v>461.28411951166299</v>
      </c>
      <c r="C26" s="38">
        <v>274.21423433639029</v>
      </c>
      <c r="D26" s="38">
        <v>376.93674763470972</v>
      </c>
      <c r="E26" s="38">
        <v>389.73671154599378</v>
      </c>
      <c r="F26" s="38">
        <v>711.14453894921371</v>
      </c>
      <c r="G26" s="38">
        <v>824.15454534094351</v>
      </c>
      <c r="H26" s="38">
        <v>637.93758691782023</v>
      </c>
      <c r="I26" s="38">
        <v>259.69735573690105</v>
      </c>
      <c r="J26" s="38">
        <v>440.67064308326098</v>
      </c>
      <c r="K26" s="38">
        <v>-78.071816700991803</v>
      </c>
      <c r="L26" s="82">
        <v>-393.40000000000055</v>
      </c>
      <c r="M26" s="84">
        <v>-277.09999999999945</v>
      </c>
      <c r="N26" s="84">
        <v>415.39999999999964</v>
      </c>
      <c r="O26" s="84">
        <v>1145.6000000000004</v>
      </c>
      <c r="P26" s="84">
        <v>2453.6999999999989</v>
      </c>
      <c r="Q26" s="84">
        <v>1239.6000000000004</v>
      </c>
      <c r="R26" s="84">
        <v>551.69999999999891</v>
      </c>
      <c r="S26" s="84">
        <v>249.40000000000146</v>
      </c>
      <c r="T26" s="82">
        <v>406.39999999999964</v>
      </c>
      <c r="U26" s="84">
        <v>785.59999999999854</v>
      </c>
      <c r="V26" s="84">
        <v>1237.8999999999996</v>
      </c>
      <c r="W26" s="84">
        <v>1249.3000000000029</v>
      </c>
      <c r="X26" s="84">
        <v>941.59999999999854</v>
      </c>
      <c r="Y26" s="84">
        <v>2083.6000000000004</v>
      </c>
      <c r="Z26" s="84">
        <v>2574.7999999999993</v>
      </c>
      <c r="AA26" s="83">
        <v>2547</v>
      </c>
      <c r="AB26" s="77" t="s">
        <v>111</v>
      </c>
    </row>
    <row r="27" spans="1:28" s="41" customFormat="1" ht="14.25" customHeight="1" x14ac:dyDescent="0.25">
      <c r="A27" s="1" t="s">
        <v>114</v>
      </c>
      <c r="B27" s="64"/>
      <c r="C27" s="65"/>
      <c r="D27" s="65"/>
      <c r="E27" s="65"/>
      <c r="F27" s="65"/>
      <c r="G27" s="65"/>
      <c r="H27" s="65"/>
      <c r="I27" s="65"/>
      <c r="J27" s="65"/>
      <c r="K27" s="65"/>
      <c r="L27" s="65"/>
      <c r="M27" s="65"/>
      <c r="N27" s="65"/>
      <c r="O27" s="65"/>
      <c r="P27" s="65"/>
      <c r="Q27" s="65"/>
      <c r="R27" s="65"/>
      <c r="S27" s="65"/>
      <c r="T27" s="37"/>
      <c r="U27" s="65"/>
      <c r="V27" s="65"/>
      <c r="W27" s="65"/>
      <c r="X27" s="65"/>
      <c r="Y27" s="65"/>
      <c r="Z27" s="65"/>
      <c r="AA27" s="65"/>
      <c r="AB27" s="74" t="s">
        <v>115</v>
      </c>
    </row>
    <row r="28" spans="1:28" s="41" customFormat="1" ht="14.25" customHeight="1" x14ac:dyDescent="0.25">
      <c r="A28" s="34" t="s">
        <v>94</v>
      </c>
      <c r="B28" s="62">
        <v>1900.4759265387165</v>
      </c>
      <c r="C28" s="7">
        <v>1972.7268530774329</v>
      </c>
      <c r="D28" s="7">
        <v>1985.5176869622771</v>
      </c>
      <c r="E28" s="7">
        <v>2244.7913467902054</v>
      </c>
      <c r="F28" s="7">
        <v>2536.0420913302455</v>
      </c>
      <c r="G28" s="7">
        <v>2540.1904698874919</v>
      </c>
      <c r="H28" s="7">
        <v>2188.0968398411651</v>
      </c>
      <c r="I28" s="7">
        <v>2124.3155195234945</v>
      </c>
      <c r="J28" s="7">
        <v>1961.4916611515559</v>
      </c>
      <c r="K28" s="7">
        <v>2403.6396757114499</v>
      </c>
      <c r="L28" s="81">
        <v>2724.5</v>
      </c>
      <c r="M28" s="83">
        <v>3271.6000000000004</v>
      </c>
      <c r="N28" s="83">
        <v>2690.8999999999996</v>
      </c>
      <c r="O28" s="83">
        <v>2393.1999999999998</v>
      </c>
      <c r="P28" s="83">
        <v>2196.6999999999998</v>
      </c>
      <c r="Q28" s="83">
        <v>2350.8000000000002</v>
      </c>
      <c r="R28" s="83">
        <v>2586.3000000000002</v>
      </c>
      <c r="S28" s="83">
        <v>2840.5</v>
      </c>
      <c r="T28" s="81">
        <v>3076.7</v>
      </c>
      <c r="U28" s="83">
        <v>3320.5</v>
      </c>
      <c r="V28" s="83">
        <v>2860.7</v>
      </c>
      <c r="W28" s="83">
        <v>2900.1</v>
      </c>
      <c r="X28" s="83">
        <v>3164.9</v>
      </c>
      <c r="Y28" s="83">
        <v>2921.4</v>
      </c>
      <c r="Z28" s="83">
        <v>2818.9</v>
      </c>
      <c r="AA28" s="83">
        <v>2830.2</v>
      </c>
      <c r="AB28" s="75" t="s">
        <v>95</v>
      </c>
    </row>
    <row r="29" spans="1:28" s="41" customFormat="1" ht="14.25" customHeight="1" x14ac:dyDescent="0.25">
      <c r="A29" s="35" t="s">
        <v>96</v>
      </c>
      <c r="B29" s="62">
        <v>269.97872328503036</v>
      </c>
      <c r="C29" s="7">
        <v>313.25282486420986</v>
      </c>
      <c r="D29" s="7">
        <v>270.40931136044503</v>
      </c>
      <c r="E29" s="7">
        <v>311.09988448713619</v>
      </c>
      <c r="F29" s="7">
        <v>446.08924612965131</v>
      </c>
      <c r="G29" s="7">
        <v>525.53274604366743</v>
      </c>
      <c r="H29" s="7">
        <v>343.82457821865495</v>
      </c>
      <c r="I29" s="7">
        <v>181.0622857118903</v>
      </c>
      <c r="J29" s="7">
        <v>190.75051740872152</v>
      </c>
      <c r="K29" s="7">
        <v>185.79875454145221</v>
      </c>
      <c r="L29" s="49">
        <v>165.2</v>
      </c>
      <c r="M29" s="48">
        <v>161.30000000000001</v>
      </c>
      <c r="N29" s="48">
        <v>163.5</v>
      </c>
      <c r="O29" s="48">
        <v>183.5</v>
      </c>
      <c r="P29" s="48">
        <v>207.3</v>
      </c>
      <c r="Q29" s="48">
        <v>226.89999999999998</v>
      </c>
      <c r="R29" s="48">
        <v>97.2</v>
      </c>
      <c r="S29" s="48">
        <v>128.5</v>
      </c>
      <c r="T29" s="49">
        <v>110.1</v>
      </c>
      <c r="U29" s="48">
        <v>109.60000000000001</v>
      </c>
      <c r="V29" s="48">
        <v>21.8</v>
      </c>
      <c r="W29" s="48">
        <v>15.700000000000001</v>
      </c>
      <c r="X29" s="48">
        <v>6.3</v>
      </c>
      <c r="Y29" s="48">
        <v>33.300000000000004</v>
      </c>
      <c r="Z29" s="48">
        <v>44.8</v>
      </c>
      <c r="AA29" s="48">
        <v>18.8</v>
      </c>
      <c r="AB29" s="76" t="s">
        <v>97</v>
      </c>
    </row>
    <row r="30" spans="1:28" s="41" customFormat="1" ht="14.25" customHeight="1" x14ac:dyDescent="0.25">
      <c r="A30" s="35" t="s">
        <v>98</v>
      </c>
      <c r="B30" s="63">
        <v>295.68219470371059</v>
      </c>
      <c r="C30" s="4">
        <v>354.56937573532417</v>
      </c>
      <c r="D30" s="4">
        <v>293.18961561242537</v>
      </c>
      <c r="E30" s="4">
        <v>372.0174293743209</v>
      </c>
      <c r="F30" s="4">
        <v>624.39106236695068</v>
      </c>
      <c r="G30" s="4">
        <v>725.96366033682386</v>
      </c>
      <c r="H30" s="4">
        <v>456.76511847801874</v>
      </c>
      <c r="I30" s="4">
        <v>147.37373877223934</v>
      </c>
      <c r="J30" s="4">
        <v>206.26091980385297</v>
      </c>
      <c r="K30" s="4">
        <v>220.59324957874301</v>
      </c>
      <c r="L30" s="49">
        <v>146.69999999999999</v>
      </c>
      <c r="M30" s="48">
        <v>110.3</v>
      </c>
      <c r="N30" s="48">
        <v>106.6</v>
      </c>
      <c r="O30" s="48">
        <v>114.3</v>
      </c>
      <c r="P30" s="48">
        <v>134.30000000000001</v>
      </c>
      <c r="Q30" s="48">
        <v>195.7</v>
      </c>
      <c r="R30" s="48">
        <v>89.7</v>
      </c>
      <c r="S30" s="48">
        <v>124</v>
      </c>
      <c r="T30" s="49">
        <v>98.8</v>
      </c>
      <c r="U30" s="48">
        <v>103.2</v>
      </c>
      <c r="V30" s="48">
        <v>14.5</v>
      </c>
      <c r="W30" s="48">
        <v>8.3000000000000007</v>
      </c>
      <c r="X30" s="48">
        <v>9.1</v>
      </c>
      <c r="Y30" s="48">
        <v>37.1</v>
      </c>
      <c r="Z30" s="48">
        <v>38</v>
      </c>
      <c r="AA30" s="48">
        <v>16.899999999999999</v>
      </c>
      <c r="AB30" s="76" t="s">
        <v>99</v>
      </c>
    </row>
    <row r="31" spans="1:28" s="41" customFormat="1" ht="14.25" customHeight="1" x14ac:dyDescent="0.25">
      <c r="A31" s="35" t="s">
        <v>100</v>
      </c>
      <c r="B31" s="63">
        <v>48.612928798270609</v>
      </c>
      <c r="C31" s="4">
        <v>50.525568619841906</v>
      </c>
      <c r="D31" s="4">
        <v>50.206795316246691</v>
      </c>
      <c r="E31" s="4">
        <v>40.006049601199749</v>
      </c>
      <c r="F31" s="4">
        <v>10.838292322237381</v>
      </c>
      <c r="G31" s="4">
        <v>17.691918349534546</v>
      </c>
      <c r="H31" s="4">
        <v>20.879651385486717</v>
      </c>
      <c r="I31" s="4">
        <v>58.65428786151994</v>
      </c>
      <c r="J31" s="4">
        <v>35.702610002664315</v>
      </c>
      <c r="K31" s="4">
        <v>24.704931028629325</v>
      </c>
      <c r="L31" s="49">
        <v>18.5</v>
      </c>
      <c r="M31" s="48">
        <v>51</v>
      </c>
      <c r="N31" s="48">
        <v>56.9</v>
      </c>
      <c r="O31" s="48">
        <v>69.2</v>
      </c>
      <c r="P31" s="48">
        <v>73</v>
      </c>
      <c r="Q31" s="48">
        <v>31.2</v>
      </c>
      <c r="R31" s="48">
        <v>7.5</v>
      </c>
      <c r="S31" s="48">
        <v>4.5</v>
      </c>
      <c r="T31" s="49">
        <v>11.3</v>
      </c>
      <c r="U31" s="48">
        <v>6.4</v>
      </c>
      <c r="V31" s="48">
        <v>7.3</v>
      </c>
      <c r="W31" s="48">
        <v>7.4</v>
      </c>
      <c r="X31" s="48">
        <v>-2.8</v>
      </c>
      <c r="Y31" s="48">
        <v>-3.8</v>
      </c>
      <c r="Z31" s="48">
        <v>6.8</v>
      </c>
      <c r="AA31" s="48">
        <v>1.9</v>
      </c>
      <c r="AB31" s="76" t="s">
        <v>101</v>
      </c>
    </row>
    <row r="32" spans="1:28" s="41" customFormat="1" ht="14.25" customHeight="1" x14ac:dyDescent="0.25">
      <c r="A32" s="34" t="s">
        <v>102</v>
      </c>
      <c r="B32" s="62">
        <v>2170.4546498237469</v>
      </c>
      <c r="C32" s="7">
        <v>2285.9796779416429</v>
      </c>
      <c r="D32" s="7">
        <v>2255.9269983227223</v>
      </c>
      <c r="E32" s="7">
        <v>2555.8912312773414</v>
      </c>
      <c r="F32" s="7">
        <v>2982.1313374598967</v>
      </c>
      <c r="G32" s="7">
        <v>3065.7232159311593</v>
      </c>
      <c r="H32" s="7">
        <v>2531.9214180598201</v>
      </c>
      <c r="I32" s="7">
        <v>2305.3778052353846</v>
      </c>
      <c r="J32" s="7">
        <v>2152.2421785602774</v>
      </c>
      <c r="K32" s="7">
        <v>2589.438430252902</v>
      </c>
      <c r="L32" s="81">
        <v>2889.7</v>
      </c>
      <c r="M32" s="83">
        <v>3432.9000000000005</v>
      </c>
      <c r="N32" s="83">
        <v>2854.3999999999996</v>
      </c>
      <c r="O32" s="83">
        <v>2576.6999999999998</v>
      </c>
      <c r="P32" s="83">
        <v>2404</v>
      </c>
      <c r="Q32" s="83">
        <v>2577.7000000000003</v>
      </c>
      <c r="R32" s="83">
        <v>2683.5</v>
      </c>
      <c r="S32" s="83">
        <v>2969</v>
      </c>
      <c r="T32" s="81">
        <v>3186.7999999999997</v>
      </c>
      <c r="U32" s="83">
        <v>3430.1</v>
      </c>
      <c r="V32" s="83">
        <v>2882.5</v>
      </c>
      <c r="W32" s="83">
        <v>2915.7999999999997</v>
      </c>
      <c r="X32" s="83">
        <v>3171.2000000000003</v>
      </c>
      <c r="Y32" s="83">
        <v>2954.7000000000003</v>
      </c>
      <c r="Z32" s="83">
        <v>2863.7000000000003</v>
      </c>
      <c r="AA32" s="83">
        <v>2849</v>
      </c>
      <c r="AB32" s="75" t="s">
        <v>103</v>
      </c>
    </row>
    <row r="33" spans="1:28" s="41" customFormat="1" ht="14.25" customHeight="1" x14ac:dyDescent="0.25">
      <c r="A33" s="35" t="s">
        <v>104</v>
      </c>
      <c r="B33" s="63">
        <v>288.40875713897202</v>
      </c>
      <c r="C33" s="4">
        <v>243.63369594778356</v>
      </c>
      <c r="D33" s="4">
        <v>273.27128093554535</v>
      </c>
      <c r="E33" s="4">
        <v>235.66660320913795</v>
      </c>
      <c r="F33" s="4">
        <v>223.87530595594239</v>
      </c>
      <c r="G33" s="4">
        <v>242.19961925482735</v>
      </c>
      <c r="H33" s="4">
        <v>402.6568670111505</v>
      </c>
      <c r="I33" s="4">
        <v>593.7077508838729</v>
      </c>
      <c r="J33" s="4">
        <v>713.37348381833021</v>
      </c>
      <c r="K33" s="4">
        <v>430.22300788686431</v>
      </c>
      <c r="L33" s="49">
        <v>456.7</v>
      </c>
      <c r="M33" s="48">
        <v>695.7</v>
      </c>
      <c r="N33" s="48">
        <v>758.8</v>
      </c>
      <c r="O33" s="48">
        <v>1306.4000000000001</v>
      </c>
      <c r="P33" s="48">
        <v>1859.5</v>
      </c>
      <c r="Q33" s="48">
        <v>1266.9000000000001</v>
      </c>
      <c r="R33" s="48">
        <v>808</v>
      </c>
      <c r="S33" s="48">
        <v>429.4</v>
      </c>
      <c r="T33" s="49">
        <v>683.4</v>
      </c>
      <c r="U33" s="48">
        <v>634.70000000000005</v>
      </c>
      <c r="V33" s="48">
        <v>648.6</v>
      </c>
      <c r="W33" s="48">
        <v>730.7</v>
      </c>
      <c r="X33" s="48">
        <v>679.8</v>
      </c>
      <c r="Y33" s="48">
        <v>717.3</v>
      </c>
      <c r="Z33" s="48">
        <v>632.1</v>
      </c>
      <c r="AA33" s="48">
        <v>670.9</v>
      </c>
      <c r="AB33" s="76" t="s">
        <v>105</v>
      </c>
    </row>
    <row r="34" spans="1:28" s="41" customFormat="1" ht="14.25" customHeight="1" x14ac:dyDescent="0.25">
      <c r="A34" s="34" t="s">
        <v>106</v>
      </c>
      <c r="B34" s="62">
        <v>2458.8634069627187</v>
      </c>
      <c r="C34" s="7">
        <v>2529.6133738894264</v>
      </c>
      <c r="D34" s="7">
        <v>2529.1982792582676</v>
      </c>
      <c r="E34" s="7">
        <v>2791.5578344864794</v>
      </c>
      <c r="F34" s="7">
        <v>3206.0066434158389</v>
      </c>
      <c r="G34" s="7">
        <v>3307.9228351859865</v>
      </c>
      <c r="H34" s="7">
        <v>2934.5782850709707</v>
      </c>
      <c r="I34" s="7">
        <v>2899.0855561192575</v>
      </c>
      <c r="J34" s="7">
        <v>2865.6156623786073</v>
      </c>
      <c r="K34" s="7">
        <v>3019.6614381397662</v>
      </c>
      <c r="L34" s="81">
        <v>3346.3999999999996</v>
      </c>
      <c r="M34" s="83">
        <v>4128.6000000000004</v>
      </c>
      <c r="N34" s="83">
        <v>3613.2</v>
      </c>
      <c r="O34" s="83">
        <v>3883.1</v>
      </c>
      <c r="P34" s="83">
        <v>4263.5</v>
      </c>
      <c r="Q34" s="83">
        <v>3844.6000000000004</v>
      </c>
      <c r="R34" s="83">
        <v>3491.5</v>
      </c>
      <c r="S34" s="83">
        <v>3398.4</v>
      </c>
      <c r="T34" s="81">
        <v>3870.2</v>
      </c>
      <c r="U34" s="83">
        <v>4064.8</v>
      </c>
      <c r="V34" s="83">
        <v>3531.1</v>
      </c>
      <c r="W34" s="83">
        <v>3646.5</v>
      </c>
      <c r="X34" s="83">
        <v>3851</v>
      </c>
      <c r="Y34" s="83">
        <v>3672</v>
      </c>
      <c r="Z34" s="83">
        <v>3495.8</v>
      </c>
      <c r="AA34" s="83">
        <v>3519.9</v>
      </c>
      <c r="AB34" s="75" t="s">
        <v>107</v>
      </c>
    </row>
    <row r="35" spans="1:28" s="41" customFormat="1" ht="14.25" customHeight="1" x14ac:dyDescent="0.25">
      <c r="A35" s="35" t="s">
        <v>108</v>
      </c>
      <c r="B35" s="63">
        <v>2151.778162611191</v>
      </c>
      <c r="C35" s="4">
        <v>2181.3312818027571</v>
      </c>
      <c r="D35" s="4">
        <v>2272.4793230988503</v>
      </c>
      <c r="E35" s="4">
        <v>2497.23857168734</v>
      </c>
      <c r="F35" s="4">
        <v>2756.9949351079481</v>
      </c>
      <c r="G35" s="4">
        <v>2807.8574086639592</v>
      </c>
      <c r="H35" s="4">
        <v>2626.0279542695334</v>
      </c>
      <c r="I35" s="4">
        <v>2385.8699751549116</v>
      </c>
      <c r="J35" s="4">
        <v>2370.4712446287799</v>
      </c>
      <c r="K35" s="4">
        <v>2774.104635692539</v>
      </c>
      <c r="L35" s="49">
        <v>3218.1</v>
      </c>
      <c r="M35" s="48">
        <v>3619.7000000000003</v>
      </c>
      <c r="N35" s="48">
        <v>3385.9999999999995</v>
      </c>
      <c r="O35" s="48">
        <v>2995.5</v>
      </c>
      <c r="P35" s="48">
        <v>2854.1</v>
      </c>
      <c r="Q35" s="48">
        <v>2837</v>
      </c>
      <c r="R35" s="48">
        <v>2915.5</v>
      </c>
      <c r="S35" s="48">
        <v>3486.4</v>
      </c>
      <c r="T35" s="49">
        <v>3753.1</v>
      </c>
      <c r="U35" s="48">
        <v>3441</v>
      </c>
      <c r="V35" s="48">
        <v>3508.9</v>
      </c>
      <c r="W35" s="48">
        <v>3304.4</v>
      </c>
      <c r="X35" s="48">
        <v>3428.3</v>
      </c>
      <c r="Y35" s="48">
        <v>3243.4</v>
      </c>
      <c r="Z35" s="48">
        <v>3351</v>
      </c>
      <c r="AA35" s="48">
        <v>3435</v>
      </c>
      <c r="AB35" s="76" t="s">
        <v>109</v>
      </c>
    </row>
    <row r="36" spans="1:28" s="41" customFormat="1" ht="14.25" customHeight="1" x14ac:dyDescent="0.25">
      <c r="A36" s="36" t="s">
        <v>110</v>
      </c>
      <c r="B36" s="27">
        <v>307.08524435152776</v>
      </c>
      <c r="C36" s="38">
        <v>348.28209208666931</v>
      </c>
      <c r="D36" s="38">
        <v>256.7189561594173</v>
      </c>
      <c r="E36" s="38">
        <v>294.31926279913932</v>
      </c>
      <c r="F36" s="38">
        <v>449.01170830789079</v>
      </c>
      <c r="G36" s="38">
        <v>500.06542652202734</v>
      </c>
      <c r="H36" s="38">
        <v>308.55033080143721</v>
      </c>
      <c r="I36" s="38">
        <v>513.21558096434592</v>
      </c>
      <c r="J36" s="38">
        <v>495.14441774982743</v>
      </c>
      <c r="K36" s="38">
        <v>245.55680244722726</v>
      </c>
      <c r="L36" s="82">
        <v>128.29999999999973</v>
      </c>
      <c r="M36" s="84">
        <v>508.90000000000009</v>
      </c>
      <c r="N36" s="84">
        <v>227.20000000000027</v>
      </c>
      <c r="O36" s="84">
        <v>887.59999999999991</v>
      </c>
      <c r="P36" s="84">
        <v>1409.4</v>
      </c>
      <c r="Q36" s="84">
        <v>1007.6000000000004</v>
      </c>
      <c r="R36" s="84">
        <v>576</v>
      </c>
      <c r="S36" s="84">
        <v>-88</v>
      </c>
      <c r="T36" s="82">
        <v>117.09999999999991</v>
      </c>
      <c r="U36" s="84">
        <v>623.80000000000018</v>
      </c>
      <c r="V36" s="84">
        <v>22.199999999999818</v>
      </c>
      <c r="W36" s="84">
        <v>342.09999999999991</v>
      </c>
      <c r="X36" s="84">
        <v>422.69999999999982</v>
      </c>
      <c r="Y36" s="84">
        <v>428.59999999999991</v>
      </c>
      <c r="Z36" s="84">
        <v>144.80000000000018</v>
      </c>
      <c r="AA36" s="84">
        <v>84.9</v>
      </c>
      <c r="AB36" s="78" t="s">
        <v>111</v>
      </c>
    </row>
    <row r="37" spans="1:28" s="28" customFormat="1" ht="15" customHeight="1" x14ac:dyDescent="0.2">
      <c r="A37" s="122" t="s">
        <v>134</v>
      </c>
      <c r="B37" s="122"/>
      <c r="C37" s="122"/>
      <c r="D37" s="122"/>
      <c r="E37" s="122"/>
      <c r="F37" s="122"/>
      <c r="G37" s="69"/>
      <c r="H37" s="123"/>
      <c r="I37" s="123"/>
      <c r="J37" s="123"/>
      <c r="K37" s="123"/>
      <c r="L37" s="123"/>
      <c r="M37" s="122"/>
      <c r="N37" s="122"/>
      <c r="O37" s="122"/>
      <c r="P37" s="122"/>
      <c r="Q37" s="122"/>
      <c r="R37" s="69"/>
      <c r="S37" s="123" t="s">
        <v>135</v>
      </c>
      <c r="T37" s="123"/>
      <c r="U37" s="123"/>
      <c r="V37" s="123"/>
      <c r="W37" s="123"/>
      <c r="X37" s="124"/>
      <c r="Y37" s="124"/>
      <c r="Z37" s="124"/>
      <c r="AA37" s="124"/>
      <c r="AB37" s="123"/>
    </row>
    <row r="38" spans="1:28" s="28" customFormat="1" ht="12" customHeight="1" x14ac:dyDescent="0.2">
      <c r="A38" s="70" t="s">
        <v>136</v>
      </c>
      <c r="B38" s="70"/>
      <c r="C38" s="70"/>
      <c r="D38" s="70"/>
      <c r="E38" s="70"/>
      <c r="F38" s="70"/>
      <c r="G38" s="70"/>
      <c r="H38" s="70"/>
      <c r="I38" s="124"/>
      <c r="J38" s="124"/>
      <c r="K38" s="124"/>
      <c r="L38" s="124"/>
      <c r="M38" s="70"/>
      <c r="N38" s="70"/>
      <c r="O38" s="70"/>
      <c r="P38" s="70"/>
      <c r="Q38" s="70"/>
      <c r="R38" s="70"/>
      <c r="S38" s="70"/>
      <c r="T38" s="124" t="s">
        <v>137</v>
      </c>
      <c r="U38" s="124"/>
      <c r="V38" s="124"/>
      <c r="W38" s="124"/>
      <c r="X38" s="124"/>
      <c r="Y38" s="124"/>
      <c r="Z38" s="124"/>
      <c r="AA38" s="124"/>
      <c r="AB38" s="124"/>
    </row>
    <row r="39" spans="1:28" s="39" customFormat="1" x14ac:dyDescent="0.25">
      <c r="A39" s="101" t="s">
        <v>139</v>
      </c>
      <c r="B39"/>
      <c r="C39"/>
      <c r="D39"/>
      <c r="E39"/>
      <c r="F39"/>
      <c r="G39"/>
      <c r="H39"/>
      <c r="I39"/>
      <c r="J39"/>
      <c r="K39"/>
      <c r="L39"/>
      <c r="M39"/>
      <c r="N39"/>
      <c r="O39"/>
      <c r="P39"/>
      <c r="Q39"/>
      <c r="R39"/>
      <c r="S39"/>
      <c r="T39"/>
      <c r="U39"/>
      <c r="V39"/>
      <c r="W39"/>
      <c r="X39"/>
      <c r="Y39"/>
      <c r="Z39"/>
      <c r="AA39"/>
      <c r="AB39" s="98" t="s">
        <v>140</v>
      </c>
    </row>
    <row r="40" spans="1:28" ht="45" customHeight="1" x14ac:dyDescent="0.25">
      <c r="A40" s="113" t="s">
        <v>187</v>
      </c>
      <c r="B40" s="130" t="s">
        <v>188</v>
      </c>
      <c r="C40" s="130"/>
      <c r="D40" s="130"/>
      <c r="E40" s="130"/>
      <c r="F40" s="130"/>
      <c r="G40" s="130"/>
      <c r="H40" s="130"/>
      <c r="I40" s="130"/>
      <c r="J40" s="130"/>
      <c r="K40" s="130"/>
      <c r="L40" s="130"/>
      <c r="M40" s="130"/>
      <c r="N40" s="130"/>
      <c r="O40" s="130"/>
      <c r="P40" s="146" t="s">
        <v>189</v>
      </c>
      <c r="Q40" s="146"/>
      <c r="R40" s="146"/>
      <c r="S40" s="146"/>
      <c r="T40" s="146"/>
      <c r="U40" s="146"/>
      <c r="V40" s="146"/>
      <c r="W40" s="146"/>
      <c r="X40" s="146"/>
      <c r="Y40" s="146"/>
      <c r="Z40" s="146"/>
      <c r="AA40" s="146"/>
      <c r="AB40" s="113" t="s">
        <v>190</v>
      </c>
    </row>
    <row r="41" spans="1:28" ht="40.5" customHeight="1" x14ac:dyDescent="0.25">
      <c r="A41" s="113" t="s">
        <v>191</v>
      </c>
      <c r="B41" s="147" t="s">
        <v>192</v>
      </c>
      <c r="C41" s="147"/>
      <c r="D41" s="147"/>
      <c r="E41" s="147"/>
      <c r="F41" s="147"/>
      <c r="G41" s="147"/>
      <c r="H41" s="147"/>
      <c r="I41" s="147"/>
      <c r="J41" s="147"/>
      <c r="K41" s="147"/>
      <c r="L41" s="147"/>
      <c r="M41" s="147"/>
      <c r="N41" s="147"/>
      <c r="O41" s="147"/>
      <c r="P41" s="148" t="s">
        <v>193</v>
      </c>
      <c r="Q41" s="148"/>
      <c r="R41" s="148"/>
      <c r="S41" s="148"/>
      <c r="T41" s="148"/>
      <c r="U41" s="148"/>
      <c r="V41" s="148"/>
      <c r="W41" s="148"/>
      <c r="X41" s="148"/>
      <c r="Y41" s="148"/>
      <c r="Z41" s="148"/>
      <c r="AA41" s="148"/>
      <c r="AB41" s="113" t="s">
        <v>194</v>
      </c>
    </row>
    <row r="42" spans="1:28" ht="30" customHeight="1" x14ac:dyDescent="0.25">
      <c r="A42" s="99" t="s">
        <v>195</v>
      </c>
      <c r="B42" s="130" t="s">
        <v>196</v>
      </c>
      <c r="C42" s="130"/>
      <c r="D42" s="130"/>
      <c r="E42" s="130"/>
      <c r="F42" s="130"/>
      <c r="G42" s="130"/>
      <c r="H42" s="130"/>
      <c r="I42" s="130"/>
      <c r="J42" s="130"/>
      <c r="K42" s="130"/>
      <c r="L42" s="130"/>
      <c r="M42" s="130"/>
      <c r="N42" s="130"/>
      <c r="O42" s="130"/>
      <c r="P42" s="146" t="s">
        <v>197</v>
      </c>
      <c r="Q42" s="146"/>
      <c r="R42" s="146"/>
      <c r="S42" s="146"/>
      <c r="T42" s="146"/>
      <c r="U42" s="146"/>
      <c r="V42" s="146"/>
      <c r="W42" s="146"/>
      <c r="X42" s="146"/>
      <c r="Y42" s="146"/>
      <c r="Z42" s="146"/>
      <c r="AA42" s="146"/>
      <c r="AB42" s="113" t="s">
        <v>198</v>
      </c>
    </row>
    <row r="43" spans="1:28" x14ac:dyDescent="0.25">
      <c r="B43" s="22"/>
      <c r="C43" s="22"/>
      <c r="D43" s="22"/>
      <c r="E43" s="22"/>
      <c r="F43" s="22"/>
      <c r="G43" s="22"/>
      <c r="H43" s="22"/>
      <c r="I43" s="22"/>
      <c r="J43" s="22"/>
      <c r="K43" s="22"/>
      <c r="L43" s="85"/>
      <c r="M43" s="85"/>
      <c r="N43" s="85"/>
      <c r="O43" s="85"/>
      <c r="P43" s="85"/>
      <c r="Q43" s="85"/>
      <c r="R43" s="85"/>
      <c r="S43" s="85"/>
      <c r="T43" s="85"/>
      <c r="U43" s="85"/>
      <c r="V43" s="85"/>
      <c r="W43" s="85"/>
      <c r="X43" s="85"/>
      <c r="Y43" s="85"/>
      <c r="Z43" s="85"/>
      <c r="AA43" s="85"/>
    </row>
    <row r="44" spans="1:28" x14ac:dyDescent="0.25">
      <c r="B44" s="22"/>
      <c r="C44" s="22"/>
      <c r="D44" s="22"/>
      <c r="E44" s="22"/>
      <c r="F44" s="22"/>
      <c r="G44" s="22"/>
      <c r="H44" s="22"/>
      <c r="I44" s="22"/>
      <c r="J44" s="22"/>
      <c r="K44" s="22"/>
      <c r="L44" s="85"/>
      <c r="M44" s="85"/>
      <c r="N44" s="85"/>
      <c r="O44" s="85"/>
      <c r="P44" s="85"/>
      <c r="Q44" s="85"/>
      <c r="R44" s="85"/>
      <c r="S44" s="85"/>
      <c r="T44" s="85"/>
      <c r="U44" s="85"/>
      <c r="V44" s="85"/>
      <c r="W44" s="85"/>
      <c r="X44" s="85"/>
      <c r="Y44" s="85"/>
      <c r="Z44" s="85"/>
      <c r="AA44" s="85"/>
    </row>
    <row r="45" spans="1:28" x14ac:dyDescent="0.25">
      <c r="B45" s="22"/>
      <c r="C45" s="22"/>
      <c r="D45" s="22"/>
      <c r="E45" s="22"/>
      <c r="F45" s="22"/>
      <c r="G45" s="22"/>
      <c r="H45" s="22"/>
      <c r="I45" s="22"/>
      <c r="J45" s="22"/>
      <c r="K45" s="22"/>
      <c r="L45" s="85"/>
      <c r="M45" s="85"/>
      <c r="N45" s="85"/>
      <c r="O45" s="85"/>
      <c r="P45" s="85"/>
      <c r="Q45" s="85"/>
      <c r="R45" s="85"/>
      <c r="S45" s="85"/>
      <c r="T45" s="85"/>
      <c r="U45" s="85"/>
      <c r="V45" s="85"/>
      <c r="W45" s="85"/>
      <c r="X45" s="85"/>
      <c r="Y45" s="85"/>
      <c r="Z45" s="85"/>
      <c r="AA45" s="85"/>
    </row>
    <row r="46" spans="1:28" x14ac:dyDescent="0.25">
      <c r="B46" s="22"/>
      <c r="C46" s="22"/>
      <c r="D46" s="22"/>
      <c r="E46" s="22"/>
      <c r="F46" s="22"/>
      <c r="G46" s="22"/>
      <c r="H46" s="22"/>
      <c r="I46" s="22"/>
      <c r="J46" s="22"/>
      <c r="K46" s="22"/>
      <c r="L46" s="85"/>
      <c r="M46" s="85"/>
      <c r="N46" s="85"/>
      <c r="O46" s="85"/>
      <c r="P46" s="85"/>
      <c r="Q46" s="85"/>
      <c r="R46" s="85"/>
      <c r="S46" s="85"/>
      <c r="T46" s="85"/>
      <c r="U46" s="85"/>
      <c r="V46" s="85"/>
      <c r="W46" s="85"/>
      <c r="X46" s="85"/>
      <c r="Y46" s="85"/>
      <c r="Z46" s="85"/>
      <c r="AA46" s="85"/>
    </row>
    <row r="47" spans="1:28" x14ac:dyDescent="0.25">
      <c r="B47" s="22"/>
      <c r="C47" s="22"/>
      <c r="D47" s="22"/>
      <c r="E47" s="22"/>
      <c r="F47" s="22"/>
      <c r="G47" s="22"/>
      <c r="H47" s="22"/>
      <c r="I47" s="22"/>
      <c r="J47" s="22"/>
      <c r="K47" s="22"/>
      <c r="L47" s="85"/>
      <c r="M47" s="85"/>
      <c r="N47" s="85"/>
      <c r="O47" s="85"/>
      <c r="P47" s="85"/>
      <c r="Q47" s="85"/>
      <c r="R47" s="85"/>
      <c r="S47" s="85"/>
      <c r="T47" s="85"/>
      <c r="U47" s="85"/>
      <c r="V47" s="85"/>
      <c r="W47" s="85"/>
      <c r="X47" s="85"/>
      <c r="Y47" s="85"/>
      <c r="Z47" s="85"/>
      <c r="AA47" s="85"/>
    </row>
    <row r="48" spans="1:28" x14ac:dyDescent="0.25">
      <c r="B48" s="22"/>
      <c r="C48" s="22"/>
      <c r="D48" s="22"/>
      <c r="E48" s="22"/>
      <c r="F48" s="22"/>
      <c r="G48" s="22"/>
      <c r="H48" s="22"/>
      <c r="I48" s="22"/>
      <c r="J48" s="22"/>
      <c r="K48" s="22"/>
      <c r="L48" s="85"/>
      <c r="M48" s="85"/>
      <c r="N48" s="85"/>
      <c r="O48" s="85"/>
      <c r="P48" s="85"/>
      <c r="Q48" s="85"/>
      <c r="R48" s="85"/>
      <c r="S48" s="85"/>
      <c r="T48" s="85"/>
      <c r="U48" s="85"/>
      <c r="V48" s="85"/>
      <c r="W48" s="85"/>
      <c r="X48" s="85"/>
      <c r="Y48" s="85"/>
      <c r="Z48" s="85"/>
      <c r="AA48" s="85"/>
    </row>
    <row r="49" spans="2:27" x14ac:dyDescent="0.25">
      <c r="B49" s="22"/>
      <c r="C49" s="22"/>
      <c r="D49" s="22"/>
      <c r="E49" s="22"/>
      <c r="F49" s="22"/>
      <c r="G49" s="22"/>
      <c r="H49" s="22"/>
      <c r="I49" s="22"/>
      <c r="J49" s="22"/>
      <c r="K49" s="22"/>
      <c r="L49" s="85"/>
      <c r="M49" s="85"/>
      <c r="N49" s="85"/>
      <c r="O49" s="85"/>
      <c r="P49" s="85"/>
      <c r="Q49" s="85"/>
      <c r="R49" s="85"/>
      <c r="S49" s="85"/>
      <c r="T49" s="85"/>
      <c r="U49" s="85"/>
      <c r="V49" s="85"/>
      <c r="W49" s="85"/>
      <c r="X49" s="85"/>
      <c r="Y49" s="85"/>
      <c r="Z49" s="85"/>
      <c r="AA49" s="85"/>
    </row>
    <row r="50" spans="2:27" x14ac:dyDescent="0.25">
      <c r="B50" s="22"/>
      <c r="C50" s="22"/>
      <c r="D50" s="22"/>
      <c r="E50" s="22"/>
      <c r="F50" s="22"/>
      <c r="G50" s="22"/>
      <c r="H50" s="22"/>
      <c r="I50" s="22"/>
      <c r="J50" s="22"/>
      <c r="K50" s="22"/>
      <c r="L50" s="85"/>
      <c r="M50" s="85"/>
      <c r="N50" s="85"/>
      <c r="O50" s="85"/>
      <c r="P50" s="85"/>
      <c r="Q50" s="85"/>
      <c r="R50" s="85"/>
      <c r="S50" s="85"/>
      <c r="T50" s="85"/>
      <c r="U50" s="85"/>
      <c r="V50" s="85"/>
      <c r="W50" s="85"/>
      <c r="X50" s="85"/>
      <c r="Y50" s="85"/>
      <c r="Z50" s="85"/>
      <c r="AA50" s="85"/>
    </row>
    <row r="51" spans="2:27" x14ac:dyDescent="0.25">
      <c r="B51" s="22"/>
      <c r="C51" s="22"/>
      <c r="D51" s="22"/>
      <c r="E51" s="22"/>
      <c r="F51" s="22"/>
      <c r="G51" s="22"/>
      <c r="H51" s="22"/>
      <c r="I51" s="22"/>
      <c r="J51" s="22"/>
      <c r="K51" s="22"/>
      <c r="L51" s="85"/>
      <c r="M51" s="85"/>
      <c r="N51" s="85"/>
      <c r="O51" s="85"/>
      <c r="P51" s="85"/>
      <c r="Q51" s="85"/>
      <c r="R51" s="85"/>
      <c r="S51" s="85"/>
      <c r="T51" s="85"/>
      <c r="U51" s="85"/>
      <c r="V51" s="85"/>
      <c r="W51" s="85"/>
      <c r="X51" s="85"/>
      <c r="Y51" s="85"/>
      <c r="Z51" s="85"/>
      <c r="AA51" s="85"/>
    </row>
    <row r="52" spans="2:27" x14ac:dyDescent="0.25">
      <c r="B52" s="22"/>
      <c r="C52" s="22"/>
      <c r="D52" s="22"/>
      <c r="E52" s="22"/>
      <c r="F52" s="22"/>
      <c r="G52" s="22"/>
      <c r="H52" s="22"/>
      <c r="I52" s="22"/>
      <c r="J52" s="22"/>
      <c r="K52" s="22"/>
      <c r="L52" s="85"/>
      <c r="M52" s="85"/>
      <c r="N52" s="85"/>
      <c r="O52" s="85"/>
      <c r="P52" s="85"/>
      <c r="Q52" s="85"/>
      <c r="R52" s="85"/>
      <c r="S52" s="85"/>
      <c r="T52" s="85"/>
      <c r="U52" s="85"/>
      <c r="V52" s="85"/>
      <c r="W52" s="85"/>
      <c r="X52" s="85"/>
      <c r="Y52" s="85"/>
      <c r="Z52" s="85"/>
      <c r="AA52" s="85"/>
    </row>
    <row r="53" spans="2:27" x14ac:dyDescent="0.25">
      <c r="B53" s="22"/>
      <c r="C53" s="22"/>
      <c r="D53" s="22"/>
      <c r="E53" s="22"/>
      <c r="F53" s="22"/>
      <c r="G53" s="22"/>
      <c r="H53" s="22"/>
      <c r="I53" s="22"/>
      <c r="J53" s="22"/>
      <c r="K53" s="22"/>
      <c r="L53" s="85"/>
      <c r="M53" s="85"/>
      <c r="N53" s="85"/>
      <c r="O53" s="85"/>
      <c r="P53" s="85"/>
      <c r="Q53" s="85"/>
      <c r="R53" s="85"/>
      <c r="S53" s="85"/>
      <c r="T53" s="85"/>
      <c r="U53" s="85"/>
      <c r="V53" s="85"/>
      <c r="W53" s="85"/>
      <c r="X53" s="85"/>
      <c r="Y53" s="85"/>
      <c r="Z53" s="85"/>
      <c r="AA53" s="85"/>
    </row>
    <row r="54" spans="2:27" x14ac:dyDescent="0.25">
      <c r="B54" s="22"/>
      <c r="C54" s="22"/>
      <c r="D54" s="22"/>
      <c r="E54" s="22"/>
      <c r="F54" s="22"/>
      <c r="G54" s="22"/>
      <c r="H54" s="22"/>
      <c r="I54" s="22"/>
      <c r="J54" s="22"/>
      <c r="K54" s="22"/>
      <c r="L54" s="85"/>
      <c r="M54" s="85"/>
      <c r="N54" s="85"/>
      <c r="O54" s="85"/>
      <c r="P54" s="85"/>
      <c r="Q54" s="85"/>
      <c r="R54" s="85"/>
      <c r="S54" s="85"/>
      <c r="T54" s="85"/>
      <c r="U54" s="85"/>
      <c r="V54" s="85"/>
      <c r="W54" s="85"/>
      <c r="X54" s="85"/>
      <c r="Y54" s="85"/>
      <c r="Z54" s="85"/>
      <c r="AA54" s="85"/>
    </row>
    <row r="55" spans="2:27" x14ac:dyDescent="0.25">
      <c r="B55" s="22"/>
      <c r="C55" s="22"/>
      <c r="D55" s="22"/>
      <c r="E55" s="22"/>
      <c r="F55" s="22"/>
      <c r="G55" s="22"/>
      <c r="H55" s="22"/>
      <c r="I55" s="22"/>
      <c r="J55" s="22"/>
      <c r="K55" s="22"/>
      <c r="L55" s="85"/>
      <c r="M55" s="85"/>
      <c r="N55" s="85"/>
      <c r="O55" s="85"/>
      <c r="P55" s="85"/>
      <c r="Q55" s="85"/>
      <c r="R55" s="85"/>
      <c r="S55" s="85"/>
      <c r="T55" s="85"/>
      <c r="U55" s="85"/>
      <c r="V55" s="85"/>
      <c r="W55" s="85"/>
      <c r="X55" s="85"/>
      <c r="Y55" s="85"/>
      <c r="Z55" s="85"/>
      <c r="AA55" s="85"/>
    </row>
    <row r="56" spans="2:27" x14ac:dyDescent="0.25">
      <c r="B56" s="22"/>
      <c r="C56" s="22"/>
      <c r="D56" s="22"/>
      <c r="E56" s="22"/>
      <c r="F56" s="22"/>
      <c r="G56" s="22"/>
      <c r="H56" s="22"/>
      <c r="I56" s="22"/>
      <c r="J56" s="22"/>
      <c r="K56" s="22"/>
      <c r="L56" s="85"/>
      <c r="M56" s="85"/>
      <c r="N56" s="85"/>
      <c r="O56" s="85"/>
      <c r="P56" s="85"/>
      <c r="Q56" s="85"/>
      <c r="R56" s="85"/>
      <c r="S56" s="85"/>
      <c r="T56" s="85"/>
      <c r="U56" s="85"/>
      <c r="V56" s="85"/>
      <c r="W56" s="85"/>
      <c r="X56" s="85"/>
      <c r="Y56" s="85"/>
      <c r="Z56" s="85"/>
      <c r="AA56" s="85"/>
    </row>
    <row r="57" spans="2:27" x14ac:dyDescent="0.25">
      <c r="B57" s="22"/>
      <c r="C57" s="22"/>
      <c r="D57" s="22"/>
      <c r="E57" s="22"/>
      <c r="F57" s="22"/>
      <c r="G57" s="22"/>
      <c r="H57" s="22"/>
      <c r="I57" s="22"/>
      <c r="J57" s="22"/>
      <c r="K57" s="22"/>
      <c r="L57" s="85"/>
      <c r="M57" s="85"/>
      <c r="N57" s="85"/>
      <c r="O57" s="85"/>
      <c r="P57" s="85"/>
      <c r="Q57" s="85"/>
      <c r="R57" s="85"/>
      <c r="S57" s="85"/>
      <c r="T57" s="85"/>
      <c r="U57" s="85"/>
      <c r="V57" s="85"/>
      <c r="W57" s="85"/>
      <c r="X57" s="85"/>
      <c r="Y57" s="85"/>
      <c r="Z57" s="85"/>
      <c r="AA57" s="85"/>
    </row>
    <row r="58" spans="2:27" x14ac:dyDescent="0.25">
      <c r="B58" s="22"/>
      <c r="C58" s="22"/>
      <c r="D58" s="22"/>
      <c r="E58" s="22"/>
      <c r="F58" s="22"/>
      <c r="G58" s="22"/>
      <c r="H58" s="22"/>
      <c r="I58" s="22"/>
      <c r="J58" s="22"/>
      <c r="K58" s="22"/>
      <c r="L58" s="85"/>
      <c r="M58" s="85"/>
      <c r="N58" s="85"/>
      <c r="O58" s="85"/>
      <c r="P58" s="85"/>
      <c r="Q58" s="85"/>
      <c r="R58" s="85"/>
      <c r="S58" s="85"/>
      <c r="T58" s="85"/>
      <c r="U58" s="85"/>
      <c r="V58" s="85"/>
      <c r="W58" s="85"/>
      <c r="X58" s="85"/>
      <c r="Y58" s="85"/>
      <c r="Z58" s="85"/>
      <c r="AA58" s="85"/>
    </row>
    <row r="59" spans="2:27" x14ac:dyDescent="0.25">
      <c r="B59" s="22"/>
      <c r="C59" s="22"/>
      <c r="D59" s="22"/>
      <c r="E59" s="22"/>
      <c r="F59" s="22"/>
      <c r="G59" s="22"/>
      <c r="H59" s="22"/>
      <c r="I59" s="22"/>
      <c r="J59" s="22"/>
      <c r="K59" s="22"/>
      <c r="L59" s="85"/>
      <c r="M59" s="85"/>
      <c r="N59" s="85"/>
      <c r="O59" s="85"/>
      <c r="P59" s="85"/>
      <c r="Q59" s="85"/>
      <c r="R59" s="85"/>
      <c r="S59" s="85"/>
      <c r="T59" s="85"/>
      <c r="U59" s="85"/>
      <c r="V59" s="85"/>
      <c r="W59" s="85"/>
      <c r="X59" s="85"/>
      <c r="Y59" s="85"/>
      <c r="Z59" s="85"/>
      <c r="AA59" s="85"/>
    </row>
    <row r="60" spans="2:27" x14ac:dyDescent="0.25">
      <c r="B60" s="22"/>
      <c r="C60" s="22"/>
      <c r="D60" s="22"/>
      <c r="E60" s="22"/>
      <c r="F60" s="22"/>
      <c r="G60" s="22"/>
      <c r="H60" s="22"/>
      <c r="I60" s="22"/>
      <c r="J60" s="22"/>
      <c r="K60" s="22"/>
      <c r="L60" s="85"/>
      <c r="M60" s="85"/>
      <c r="N60" s="85"/>
      <c r="O60" s="85"/>
      <c r="P60" s="85"/>
      <c r="Q60" s="85"/>
      <c r="R60" s="85"/>
      <c r="S60" s="85"/>
      <c r="T60" s="85"/>
      <c r="U60" s="85"/>
      <c r="V60" s="85"/>
      <c r="W60" s="85"/>
      <c r="X60" s="85"/>
      <c r="Y60" s="85"/>
      <c r="Z60" s="85"/>
      <c r="AA60" s="85"/>
    </row>
    <row r="61" spans="2:27" x14ac:dyDescent="0.25">
      <c r="B61" s="22"/>
      <c r="C61" s="22"/>
      <c r="D61" s="22"/>
      <c r="E61" s="22"/>
      <c r="F61" s="22"/>
      <c r="G61" s="22"/>
      <c r="H61" s="22"/>
      <c r="I61" s="22"/>
      <c r="J61" s="22"/>
      <c r="K61" s="22"/>
      <c r="L61" s="85"/>
      <c r="M61" s="85"/>
      <c r="N61" s="85"/>
      <c r="O61" s="85"/>
      <c r="P61" s="85"/>
      <c r="Q61" s="85"/>
      <c r="R61" s="85"/>
      <c r="S61" s="85"/>
      <c r="T61" s="85"/>
      <c r="U61" s="85"/>
      <c r="V61" s="85"/>
      <c r="W61" s="85"/>
      <c r="X61" s="85"/>
      <c r="Y61" s="85"/>
      <c r="Z61" s="85"/>
      <c r="AA61" s="85"/>
    </row>
    <row r="62" spans="2:27" x14ac:dyDescent="0.25">
      <c r="B62" s="22"/>
      <c r="C62" s="22"/>
      <c r="D62" s="22"/>
      <c r="E62" s="22"/>
      <c r="F62" s="22"/>
      <c r="G62" s="22"/>
      <c r="H62" s="22"/>
      <c r="I62" s="22"/>
      <c r="J62" s="22"/>
      <c r="K62" s="22"/>
      <c r="L62" s="85"/>
      <c r="M62" s="85"/>
      <c r="N62" s="85"/>
      <c r="O62" s="85"/>
      <c r="P62" s="85"/>
      <c r="Q62" s="85"/>
      <c r="R62" s="85"/>
      <c r="S62" s="85"/>
      <c r="T62" s="85"/>
      <c r="U62" s="85"/>
      <c r="V62" s="85"/>
      <c r="W62" s="85"/>
      <c r="X62" s="85"/>
      <c r="Y62" s="85"/>
      <c r="Z62" s="85"/>
      <c r="AA62" s="85"/>
    </row>
    <row r="63" spans="2:27" x14ac:dyDescent="0.25">
      <c r="B63" s="22"/>
      <c r="C63" s="22"/>
      <c r="D63" s="22"/>
      <c r="E63" s="22"/>
      <c r="F63" s="22"/>
      <c r="G63" s="22"/>
      <c r="H63" s="22"/>
      <c r="I63" s="22"/>
      <c r="J63" s="22"/>
      <c r="K63" s="22"/>
      <c r="L63" s="85"/>
      <c r="M63" s="85"/>
      <c r="N63" s="85"/>
      <c r="O63" s="85"/>
      <c r="P63" s="85"/>
      <c r="Q63" s="85"/>
      <c r="R63" s="85"/>
      <c r="S63" s="85"/>
      <c r="T63" s="85"/>
      <c r="U63" s="85"/>
      <c r="V63" s="85"/>
      <c r="W63" s="85"/>
      <c r="X63" s="85"/>
      <c r="Y63" s="85"/>
      <c r="Z63" s="85"/>
      <c r="AA63" s="85"/>
    </row>
    <row r="64" spans="2:27" x14ac:dyDescent="0.25">
      <c r="B64" s="22"/>
      <c r="C64" s="22"/>
      <c r="D64" s="22"/>
      <c r="E64" s="22"/>
      <c r="F64" s="22"/>
      <c r="G64" s="22"/>
      <c r="H64" s="22"/>
      <c r="I64" s="22"/>
      <c r="J64" s="22"/>
      <c r="K64" s="22"/>
      <c r="L64" s="85"/>
      <c r="M64" s="85"/>
      <c r="N64" s="85"/>
      <c r="O64" s="85"/>
      <c r="P64" s="85"/>
      <c r="Q64" s="85"/>
      <c r="R64" s="85"/>
      <c r="S64" s="85"/>
      <c r="T64" s="85"/>
      <c r="U64" s="85"/>
      <c r="V64" s="85"/>
      <c r="W64" s="85"/>
      <c r="X64" s="85"/>
      <c r="Y64" s="85"/>
      <c r="Z64" s="85"/>
      <c r="AA64" s="85"/>
    </row>
    <row r="65" spans="2:27" x14ac:dyDescent="0.25">
      <c r="B65" s="22"/>
      <c r="C65" s="22"/>
      <c r="D65" s="22"/>
      <c r="E65" s="22"/>
      <c r="F65" s="22"/>
      <c r="G65" s="22"/>
      <c r="H65" s="22"/>
      <c r="I65" s="22"/>
      <c r="J65" s="22"/>
      <c r="K65" s="22"/>
      <c r="L65" s="85"/>
      <c r="M65" s="85"/>
      <c r="N65" s="85"/>
      <c r="O65" s="85"/>
      <c r="P65" s="85"/>
      <c r="Q65" s="85"/>
      <c r="R65" s="85"/>
      <c r="S65" s="85"/>
      <c r="T65" s="85"/>
      <c r="U65" s="85"/>
      <c r="V65" s="85"/>
      <c r="W65" s="85"/>
      <c r="X65" s="85"/>
      <c r="Y65" s="85"/>
      <c r="Z65" s="85"/>
      <c r="AA65" s="85"/>
    </row>
    <row r="66" spans="2:27" x14ac:dyDescent="0.25">
      <c r="B66" s="22"/>
      <c r="C66" s="22"/>
      <c r="D66" s="22"/>
      <c r="E66" s="22"/>
      <c r="F66" s="22"/>
      <c r="G66" s="22"/>
      <c r="H66" s="22"/>
      <c r="I66" s="22"/>
      <c r="J66" s="22"/>
      <c r="K66" s="22"/>
      <c r="L66" s="85"/>
      <c r="M66" s="85"/>
      <c r="N66" s="85"/>
      <c r="O66" s="85"/>
      <c r="P66" s="85"/>
      <c r="Q66" s="85"/>
      <c r="R66" s="85"/>
      <c r="S66" s="85"/>
      <c r="T66" s="85"/>
      <c r="U66" s="85"/>
      <c r="V66" s="85"/>
      <c r="W66" s="85"/>
      <c r="X66" s="85"/>
      <c r="Y66" s="85"/>
      <c r="Z66" s="85"/>
      <c r="AA66" s="85"/>
    </row>
    <row r="67" spans="2:27" x14ac:dyDescent="0.25">
      <c r="B67" s="22"/>
      <c r="C67" s="22"/>
      <c r="D67" s="22"/>
      <c r="E67" s="22"/>
      <c r="F67" s="22"/>
      <c r="G67" s="22"/>
      <c r="H67" s="22"/>
      <c r="I67" s="22"/>
      <c r="J67" s="22"/>
      <c r="K67" s="22"/>
      <c r="L67" s="85"/>
      <c r="M67" s="85"/>
      <c r="N67" s="85"/>
      <c r="O67" s="85"/>
      <c r="P67" s="85"/>
      <c r="Q67" s="85"/>
      <c r="R67" s="85"/>
      <c r="S67" s="85"/>
      <c r="T67" s="85"/>
      <c r="U67" s="85"/>
      <c r="V67" s="85"/>
      <c r="W67" s="85"/>
      <c r="X67" s="85"/>
      <c r="Y67" s="85"/>
      <c r="Z67" s="85"/>
      <c r="AA67" s="85"/>
    </row>
    <row r="68" spans="2:27" x14ac:dyDescent="0.25">
      <c r="B68" s="22"/>
      <c r="C68" s="22"/>
      <c r="D68" s="22"/>
      <c r="E68" s="22"/>
      <c r="F68" s="22"/>
      <c r="G68" s="22"/>
      <c r="H68" s="22"/>
      <c r="I68" s="22"/>
      <c r="J68" s="22"/>
      <c r="K68" s="22"/>
      <c r="L68" s="85"/>
      <c r="M68" s="85"/>
      <c r="N68" s="85"/>
      <c r="O68" s="85"/>
      <c r="P68" s="85"/>
      <c r="Q68" s="85"/>
      <c r="R68" s="85"/>
      <c r="S68" s="85"/>
      <c r="T68" s="85"/>
      <c r="U68" s="85"/>
      <c r="V68" s="85"/>
      <c r="W68" s="85"/>
      <c r="X68" s="85"/>
      <c r="Y68" s="85"/>
      <c r="Z68" s="85"/>
      <c r="AA68" s="85"/>
    </row>
    <row r="69" spans="2:27" x14ac:dyDescent="0.25">
      <c r="B69" s="22"/>
      <c r="C69" s="22"/>
      <c r="D69" s="22"/>
      <c r="E69" s="22"/>
      <c r="F69" s="22"/>
      <c r="G69" s="22"/>
      <c r="H69" s="22"/>
      <c r="I69" s="22"/>
      <c r="J69" s="22"/>
      <c r="K69" s="22"/>
      <c r="L69" s="85"/>
      <c r="M69" s="85"/>
      <c r="N69" s="85"/>
      <c r="O69" s="85"/>
      <c r="P69" s="85"/>
      <c r="Q69" s="85"/>
      <c r="R69" s="85"/>
      <c r="S69" s="85"/>
      <c r="T69" s="85"/>
      <c r="U69" s="85"/>
      <c r="V69" s="85"/>
      <c r="W69" s="85"/>
      <c r="X69" s="85"/>
      <c r="Y69" s="85"/>
      <c r="Z69" s="85"/>
      <c r="AA69" s="85"/>
    </row>
    <row r="70" spans="2:27" x14ac:dyDescent="0.25">
      <c r="B70" s="22"/>
      <c r="C70" s="22"/>
      <c r="D70" s="22"/>
      <c r="E70" s="22"/>
      <c r="F70" s="22"/>
      <c r="G70" s="22"/>
      <c r="H70" s="22"/>
      <c r="I70" s="22"/>
      <c r="J70" s="22"/>
      <c r="K70" s="22"/>
      <c r="L70" s="85"/>
      <c r="M70" s="85"/>
      <c r="N70" s="85"/>
      <c r="O70" s="85"/>
      <c r="P70" s="85"/>
      <c r="Q70" s="85"/>
      <c r="R70" s="85"/>
      <c r="S70" s="85"/>
      <c r="T70" s="85"/>
      <c r="U70" s="85"/>
      <c r="V70" s="85"/>
      <c r="W70" s="85"/>
      <c r="X70" s="85"/>
      <c r="Y70" s="85"/>
      <c r="Z70" s="85"/>
      <c r="AA70" s="85"/>
    </row>
    <row r="71" spans="2:27" x14ac:dyDescent="0.25">
      <c r="B71" s="22"/>
      <c r="C71" s="22"/>
      <c r="D71" s="22"/>
      <c r="E71" s="22"/>
      <c r="F71" s="22"/>
      <c r="G71" s="22"/>
      <c r="H71" s="22"/>
      <c r="I71" s="22"/>
      <c r="J71" s="22"/>
      <c r="K71" s="22"/>
      <c r="L71" s="85"/>
      <c r="M71" s="85"/>
      <c r="N71" s="85"/>
      <c r="O71" s="85"/>
      <c r="P71" s="85"/>
      <c r="Q71" s="85"/>
      <c r="R71" s="85"/>
      <c r="S71" s="85"/>
      <c r="T71" s="85"/>
      <c r="U71" s="85"/>
      <c r="V71" s="85"/>
      <c r="W71" s="85"/>
      <c r="X71" s="85"/>
      <c r="Y71" s="85"/>
      <c r="Z71" s="85"/>
      <c r="AA71" s="85"/>
    </row>
  </sheetData>
  <mergeCells count="16">
    <mergeCell ref="A1:G1"/>
    <mergeCell ref="V1:AB1"/>
    <mergeCell ref="B40:O40"/>
    <mergeCell ref="P40:AA40"/>
    <mergeCell ref="B41:O41"/>
    <mergeCell ref="P41:AA41"/>
    <mergeCell ref="B42:O42"/>
    <mergeCell ref="P42:AA42"/>
    <mergeCell ref="I38:L38"/>
    <mergeCell ref="T38:AB38"/>
    <mergeCell ref="A2:AB2"/>
    <mergeCell ref="A3:AB3"/>
    <mergeCell ref="A37:F37"/>
    <mergeCell ref="M37:Q37"/>
    <mergeCell ref="S37:AB37"/>
    <mergeCell ref="H37:L37"/>
  </mergeCells>
  <printOptions horizontalCentered="1"/>
  <pageMargins left="0.59055118110236227" right="0.59055118110236227" top="0.78740157480314965" bottom="0.59055118110236227" header="0.39370078740157483" footer="0.39370078740157483"/>
  <pageSetup paperSize="9" scale="76" firstPageNumber="25" orientation="landscape" useFirstPageNumber="1"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zoomScaleNormal="100" workbookViewId="0">
      <selection activeCell="A3" sqref="A3:AB3"/>
    </sheetView>
  </sheetViews>
  <sheetFormatPr defaultRowHeight="15" x14ac:dyDescent="0.25"/>
  <cols>
    <col min="1" max="1" width="20.42578125" customWidth="1"/>
    <col min="2" max="27" width="9.140625" customWidth="1"/>
    <col min="28" max="28" width="30.5703125" customWidth="1"/>
  </cols>
  <sheetData>
    <row r="1" spans="1:28" x14ac:dyDescent="0.25">
      <c r="A1" s="150" t="s">
        <v>199</v>
      </c>
      <c r="B1" s="150"/>
      <c r="C1" s="150"/>
      <c r="D1" s="150"/>
      <c r="E1" s="150"/>
      <c r="F1" s="150"/>
      <c r="G1" s="150"/>
      <c r="H1" s="151"/>
      <c r="I1" s="151"/>
      <c r="J1" s="151"/>
      <c r="K1" s="151"/>
      <c r="L1" s="151"/>
      <c r="M1" s="151"/>
      <c r="N1" s="151"/>
      <c r="O1" s="151"/>
      <c r="P1" s="151"/>
      <c r="Q1" s="151"/>
      <c r="R1" s="151"/>
      <c r="S1" s="151"/>
      <c r="T1" s="151"/>
      <c r="U1" s="151"/>
      <c r="V1" s="152" t="s">
        <v>200</v>
      </c>
      <c r="W1" s="152"/>
      <c r="X1" s="152"/>
      <c r="Y1" s="152"/>
      <c r="Z1" s="152"/>
      <c r="AA1" s="152"/>
      <c r="AB1" s="152"/>
    </row>
    <row r="2" spans="1:28" s="66" customFormat="1" ht="15" customHeight="1" x14ac:dyDescent="0.6">
      <c r="A2" s="120" t="s">
        <v>227</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row>
    <row r="3" spans="1:28" ht="15" customHeight="1" x14ac:dyDescent="0.25">
      <c r="A3" s="121" t="s">
        <v>228</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3"/>
    </row>
    <row r="5" spans="1:28" ht="15" customHeight="1" x14ac:dyDescent="0.25">
      <c r="A5" s="42" t="s">
        <v>116</v>
      </c>
      <c r="B5" s="18"/>
      <c r="C5" s="18"/>
      <c r="D5" s="18"/>
      <c r="E5" s="18"/>
      <c r="F5" s="18"/>
      <c r="G5" s="18"/>
      <c r="H5" s="18"/>
      <c r="I5" s="18"/>
      <c r="J5" s="18"/>
      <c r="K5" s="18"/>
      <c r="L5" s="18"/>
      <c r="M5" s="18"/>
      <c r="N5" s="18"/>
      <c r="O5" s="18"/>
      <c r="P5" s="18"/>
      <c r="Q5" s="18"/>
      <c r="R5" s="18"/>
      <c r="S5" s="18"/>
      <c r="T5" s="18"/>
      <c r="U5" s="18"/>
      <c r="V5" s="18"/>
      <c r="W5" s="18"/>
      <c r="X5" s="18"/>
      <c r="Y5" s="18"/>
      <c r="Z5" s="18"/>
      <c r="AA5" s="18"/>
      <c r="AB5" s="43" t="s">
        <v>117</v>
      </c>
    </row>
    <row r="6" spans="1:28" ht="15" customHeight="1" x14ac:dyDescent="0.25">
      <c r="A6" s="5" t="s">
        <v>118</v>
      </c>
      <c r="B6" s="29">
        <v>1994</v>
      </c>
      <c r="C6" s="29">
        <v>1995</v>
      </c>
      <c r="D6" s="29">
        <v>1996</v>
      </c>
      <c r="E6" s="29">
        <v>1997</v>
      </c>
      <c r="F6" s="29">
        <v>1998</v>
      </c>
      <c r="G6" s="29">
        <v>1999</v>
      </c>
      <c r="H6" s="29">
        <v>2000</v>
      </c>
      <c r="I6" s="29">
        <v>2001</v>
      </c>
      <c r="J6" s="29">
        <v>2002</v>
      </c>
      <c r="K6" s="29">
        <v>2003</v>
      </c>
      <c r="L6" s="29">
        <v>2004</v>
      </c>
      <c r="M6" s="29">
        <v>2005</v>
      </c>
      <c r="N6" s="29">
        <v>2006</v>
      </c>
      <c r="O6" s="29">
        <v>2007</v>
      </c>
      <c r="P6" s="29">
        <v>2008</v>
      </c>
      <c r="Q6" s="29">
        <v>2009</v>
      </c>
      <c r="R6" s="29">
        <v>2010</v>
      </c>
      <c r="S6" s="29">
        <v>2011</v>
      </c>
      <c r="T6" s="29">
        <v>2012</v>
      </c>
      <c r="U6" s="29">
        <v>2013</v>
      </c>
      <c r="V6" s="29">
        <v>2014</v>
      </c>
      <c r="W6" s="29">
        <v>2015</v>
      </c>
      <c r="X6" s="29">
        <v>2016</v>
      </c>
      <c r="Y6" s="29">
        <v>2017</v>
      </c>
      <c r="Z6" s="29">
        <v>2018</v>
      </c>
      <c r="AA6" s="29">
        <v>2019</v>
      </c>
      <c r="AB6" s="21" t="s">
        <v>119</v>
      </c>
    </row>
    <row r="7" spans="1:28" s="6" customFormat="1" ht="15" customHeight="1" x14ac:dyDescent="0.25">
      <c r="A7" s="44" t="s">
        <v>120</v>
      </c>
      <c r="B7" s="45"/>
      <c r="C7" s="32"/>
      <c r="D7" s="32"/>
      <c r="E7" s="32"/>
      <c r="F7" s="32"/>
      <c r="G7" s="32"/>
      <c r="H7" s="32"/>
      <c r="I7" s="32"/>
      <c r="J7" s="32"/>
      <c r="K7" s="32"/>
      <c r="L7" s="32"/>
      <c r="M7" s="32"/>
      <c r="N7" s="32"/>
      <c r="O7" s="32"/>
      <c r="P7" s="32"/>
      <c r="Q7" s="32"/>
      <c r="R7" s="32"/>
      <c r="S7" s="32"/>
      <c r="T7" s="33"/>
      <c r="U7" s="33"/>
      <c r="V7" s="33"/>
      <c r="W7" s="33"/>
      <c r="X7" s="33"/>
      <c r="Y7" s="33"/>
      <c r="Z7" s="33"/>
      <c r="AA7" s="33"/>
      <c r="AB7" s="79" t="s">
        <v>121</v>
      </c>
    </row>
    <row r="8" spans="1:28" s="6" customFormat="1" ht="15" customHeight="1" x14ac:dyDescent="0.25">
      <c r="A8" s="46" t="s">
        <v>122</v>
      </c>
      <c r="B8" s="47">
        <v>2361.0073185187339</v>
      </c>
      <c r="C8" s="48">
        <v>2355.1872231224029</v>
      </c>
      <c r="D8" s="48">
        <v>2249.1583008289667</v>
      </c>
      <c r="E8" s="48">
        <v>2442.179778891918</v>
      </c>
      <c r="F8" s="48">
        <v>2701.0055817320563</v>
      </c>
      <c r="G8" s="48">
        <v>2830.21880134707</v>
      </c>
      <c r="H8" s="48">
        <v>2506.5137094266106</v>
      </c>
      <c r="I8" s="48">
        <v>2208.0347788344625</v>
      </c>
      <c r="J8" s="48">
        <v>1877.6103432318612</v>
      </c>
      <c r="K8" s="48">
        <v>2080.0662108848564</v>
      </c>
      <c r="L8" s="49">
        <v>2463.6</v>
      </c>
      <c r="M8" s="48">
        <v>2659.2</v>
      </c>
      <c r="N8" s="48">
        <v>2553.3000000000002</v>
      </c>
      <c r="O8" s="48">
        <v>2570</v>
      </c>
      <c r="P8" s="48">
        <v>2686.9</v>
      </c>
      <c r="Q8" s="48">
        <v>2841.9</v>
      </c>
      <c r="R8" s="48">
        <v>2929.8</v>
      </c>
      <c r="S8" s="48">
        <v>3131.6</v>
      </c>
      <c r="T8" s="48">
        <v>3242.1</v>
      </c>
      <c r="U8" s="48">
        <v>3314.5</v>
      </c>
      <c r="V8" s="48">
        <v>3233</v>
      </c>
      <c r="W8" s="48">
        <v>3277.9</v>
      </c>
      <c r="X8" s="48">
        <v>3489.8</v>
      </c>
      <c r="Y8" s="48">
        <v>3463.1</v>
      </c>
      <c r="Z8" s="49">
        <v>3417.7</v>
      </c>
      <c r="AA8" s="49">
        <v>3378.3</v>
      </c>
      <c r="AB8" s="92" t="s">
        <v>123</v>
      </c>
    </row>
    <row r="9" spans="1:28" s="10" customFormat="1" ht="15" customHeight="1" x14ac:dyDescent="0.25">
      <c r="A9" s="50" t="s">
        <v>124</v>
      </c>
      <c r="B9" s="51">
        <v>2413.4683362476167</v>
      </c>
      <c r="C9" s="52">
        <v>2459.6782546159884</v>
      </c>
      <c r="D9" s="52">
        <v>2359.6489429464273</v>
      </c>
      <c r="E9" s="52">
        <v>2589.0211424440949</v>
      </c>
      <c r="F9" s="52">
        <v>2887.078118786555</v>
      </c>
      <c r="G9" s="52">
        <v>3146.4128310008005</v>
      </c>
      <c r="H9" s="52">
        <v>2865.5367039807579</v>
      </c>
      <c r="I9" s="52">
        <v>2455.95047023088</v>
      </c>
      <c r="J9" s="52">
        <v>2040.029534913361</v>
      </c>
      <c r="K9" s="52">
        <v>2181.1354420602033</v>
      </c>
      <c r="L9" s="53">
        <v>2661.8</v>
      </c>
      <c r="M9" s="52">
        <v>2758.6</v>
      </c>
      <c r="N9" s="52">
        <v>2923</v>
      </c>
      <c r="O9" s="52">
        <v>3138.7</v>
      </c>
      <c r="P9" s="52">
        <v>3470.9</v>
      </c>
      <c r="Q9" s="52">
        <v>3702.7</v>
      </c>
      <c r="R9" s="52">
        <v>3788.4</v>
      </c>
      <c r="S9" s="52">
        <v>4062.7</v>
      </c>
      <c r="T9" s="52">
        <v>4195</v>
      </c>
      <c r="U9" s="52">
        <v>4262.3</v>
      </c>
      <c r="V9" s="52">
        <v>4358.7</v>
      </c>
      <c r="W9" s="52">
        <v>4460.8</v>
      </c>
      <c r="X9" s="52">
        <v>4761.1000000000004</v>
      </c>
      <c r="Y9" s="52">
        <v>4851</v>
      </c>
      <c r="Z9" s="53">
        <v>4854.3999999999996</v>
      </c>
      <c r="AA9" s="53">
        <v>4822.5</v>
      </c>
      <c r="AB9" s="92" t="s">
        <v>113</v>
      </c>
    </row>
    <row r="10" spans="1:28" s="10" customFormat="1" ht="15" customHeight="1" x14ac:dyDescent="0.25">
      <c r="A10" s="50" t="s">
        <v>114</v>
      </c>
      <c r="B10" s="51">
        <v>2328.1756257958218</v>
      </c>
      <c r="C10" s="52">
        <v>2234.3324582990231</v>
      </c>
      <c r="D10" s="52">
        <v>2116.3515795475937</v>
      </c>
      <c r="E10" s="52">
        <v>2254.7495619639185</v>
      </c>
      <c r="F10" s="52">
        <v>2455.6816828093761</v>
      </c>
      <c r="G10" s="52">
        <v>2371.668661102743</v>
      </c>
      <c r="H10" s="52">
        <v>1971.8942075672637</v>
      </c>
      <c r="I10" s="52">
        <v>1853.8855866998206</v>
      </c>
      <c r="J10" s="52">
        <v>1658.2347266972035</v>
      </c>
      <c r="K10" s="52">
        <v>1968.4155502344195</v>
      </c>
      <c r="L10" s="53">
        <v>2160.6999999999998</v>
      </c>
      <c r="M10" s="52">
        <v>2508.1</v>
      </c>
      <c r="N10" s="52">
        <v>1994.4</v>
      </c>
      <c r="O10" s="52">
        <v>1714.7</v>
      </c>
      <c r="P10" s="52">
        <v>1521.4</v>
      </c>
      <c r="Q10" s="52">
        <v>1575.6</v>
      </c>
      <c r="R10" s="52">
        <v>1679.4</v>
      </c>
      <c r="S10" s="52">
        <v>1788.7</v>
      </c>
      <c r="T10" s="52">
        <v>1880.3</v>
      </c>
      <c r="U10" s="52">
        <v>1971.5</v>
      </c>
      <c r="V10" s="52">
        <v>1651.3</v>
      </c>
      <c r="W10" s="52">
        <v>1628.9</v>
      </c>
      <c r="X10" s="52">
        <v>1730.8</v>
      </c>
      <c r="Y10" s="52">
        <v>1556.6</v>
      </c>
      <c r="Z10" s="53">
        <v>1458.3</v>
      </c>
      <c r="AA10" s="53">
        <v>1422.2</v>
      </c>
      <c r="AB10" s="92" t="s">
        <v>115</v>
      </c>
    </row>
    <row r="11" spans="1:28" s="10" customFormat="1" ht="15" customHeight="1" x14ac:dyDescent="0.25">
      <c r="A11" s="54" t="s">
        <v>125</v>
      </c>
      <c r="B11" s="55"/>
      <c r="C11" s="56"/>
      <c r="D11" s="56"/>
      <c r="E11" s="56"/>
      <c r="F11" s="56"/>
      <c r="G11" s="56"/>
      <c r="H11" s="56"/>
      <c r="I11" s="56"/>
      <c r="J11" s="56"/>
      <c r="K11" s="56"/>
      <c r="L11" s="56"/>
      <c r="M11" s="56"/>
      <c r="N11" s="56"/>
      <c r="O11" s="56"/>
      <c r="P11" s="56"/>
      <c r="Q11" s="56"/>
      <c r="R11" s="56"/>
      <c r="S11" s="56"/>
      <c r="T11" s="56"/>
      <c r="U11" s="56"/>
      <c r="V11" s="56"/>
      <c r="W11" s="56"/>
      <c r="X11" s="56"/>
      <c r="Y11" s="56"/>
      <c r="Z11" s="95"/>
      <c r="AA11" s="95"/>
      <c r="AB11" s="93" t="s">
        <v>126</v>
      </c>
    </row>
    <row r="12" spans="1:28" s="10" customFormat="1" ht="15" customHeight="1" x14ac:dyDescent="0.25">
      <c r="A12" s="46" t="s">
        <v>122</v>
      </c>
      <c r="B12" s="47">
        <v>2764.0857735799518</v>
      </c>
      <c r="C12" s="48">
        <v>2783.4730320643653</v>
      </c>
      <c r="D12" s="48">
        <v>2632.2527130875965</v>
      </c>
      <c r="E12" s="48">
        <v>2877.972337277617</v>
      </c>
      <c r="F12" s="48">
        <v>3263.8075811033768</v>
      </c>
      <c r="G12" s="48">
        <v>3414.6140350786177</v>
      </c>
      <c r="H12" s="48">
        <v>2869.5666232295735</v>
      </c>
      <c r="I12" s="48">
        <v>2458.6439226323891</v>
      </c>
      <c r="J12" s="48">
        <v>2056.7156419451949</v>
      </c>
      <c r="K12" s="48">
        <v>2254.9203302075121</v>
      </c>
      <c r="L12" s="49">
        <v>2624.5</v>
      </c>
      <c r="M12" s="48">
        <v>2867.1</v>
      </c>
      <c r="N12" s="48">
        <v>2790.7</v>
      </c>
      <c r="O12" s="48">
        <v>2838.5</v>
      </c>
      <c r="P12" s="48">
        <v>3007</v>
      </c>
      <c r="Q12" s="48">
        <v>3119.1</v>
      </c>
      <c r="R12" s="48">
        <v>3137.2</v>
      </c>
      <c r="S12" s="48">
        <v>3365.6</v>
      </c>
      <c r="T12" s="48">
        <v>3498.3</v>
      </c>
      <c r="U12" s="48">
        <v>3624.7</v>
      </c>
      <c r="V12" s="48">
        <v>3579.9</v>
      </c>
      <c r="W12" s="48">
        <v>3679.6</v>
      </c>
      <c r="X12" s="48">
        <v>3878.4</v>
      </c>
      <c r="Y12" s="48">
        <v>3890.6</v>
      </c>
      <c r="Z12" s="49">
        <v>3966.1</v>
      </c>
      <c r="AA12" s="49">
        <v>3930.3</v>
      </c>
      <c r="AB12" s="92" t="s">
        <v>123</v>
      </c>
    </row>
    <row r="13" spans="1:28" s="6" customFormat="1" ht="15" customHeight="1" x14ac:dyDescent="0.25">
      <c r="A13" s="50" t="s">
        <v>124</v>
      </c>
      <c r="B13" s="51">
        <v>2868.2691272934535</v>
      </c>
      <c r="C13" s="52">
        <v>2941.5242810424243</v>
      </c>
      <c r="D13" s="52">
        <v>2808.5402543556479</v>
      </c>
      <c r="E13" s="52">
        <v>3109.2834428632377</v>
      </c>
      <c r="F13" s="52">
        <v>3542.6218833805856</v>
      </c>
      <c r="G13" s="52">
        <v>3801.9854918264227</v>
      </c>
      <c r="H13" s="52">
        <v>3269.6992576259199</v>
      </c>
      <c r="I13" s="52">
        <v>2769.8174434691186</v>
      </c>
      <c r="J13" s="52">
        <v>2234.1818999215984</v>
      </c>
      <c r="K13" s="52">
        <v>2374.4423614030502</v>
      </c>
      <c r="L13" s="53">
        <v>2842.3</v>
      </c>
      <c r="M13" s="52">
        <v>3021.9</v>
      </c>
      <c r="N13" s="52">
        <v>3237.3</v>
      </c>
      <c r="O13" s="52">
        <v>3498.3</v>
      </c>
      <c r="P13" s="52">
        <v>3909.6</v>
      </c>
      <c r="Q13" s="52">
        <v>4064.9</v>
      </c>
      <c r="R13" s="52">
        <v>4094.9</v>
      </c>
      <c r="S13" s="52">
        <v>4402.8</v>
      </c>
      <c r="T13" s="52">
        <v>4583.3</v>
      </c>
      <c r="U13" s="52">
        <v>4745.6000000000004</v>
      </c>
      <c r="V13" s="52">
        <v>4943.3999999999996</v>
      </c>
      <c r="W13" s="52">
        <v>5144.3</v>
      </c>
      <c r="X13" s="52">
        <v>5428</v>
      </c>
      <c r="Y13" s="52">
        <v>5576.8</v>
      </c>
      <c r="Z13" s="53">
        <v>5787.7</v>
      </c>
      <c r="AA13" s="53">
        <v>5775.2</v>
      </c>
      <c r="AB13" s="92" t="s">
        <v>127</v>
      </c>
    </row>
    <row r="14" spans="1:28" s="6" customFormat="1" ht="15" customHeight="1" x14ac:dyDescent="0.25">
      <c r="A14" s="50" t="s">
        <v>114</v>
      </c>
      <c r="B14" s="51">
        <v>2658.9270464463202</v>
      </c>
      <c r="C14" s="52">
        <v>2589.1177365893436</v>
      </c>
      <c r="D14" s="52">
        <v>2404.5417602231423</v>
      </c>
      <c r="E14" s="52">
        <v>2567.3421965417274</v>
      </c>
      <c r="F14" s="52">
        <v>2887.4605013500591</v>
      </c>
      <c r="G14" s="52">
        <v>2862.2881792082007</v>
      </c>
      <c r="H14" s="52">
        <v>2281.7200710439861</v>
      </c>
      <c r="I14" s="52">
        <v>2011.7747720303482</v>
      </c>
      <c r="J14" s="52">
        <v>1819.4515371112723</v>
      </c>
      <c r="K14" s="52">
        <v>2120.4218847988695</v>
      </c>
      <c r="L14" s="53">
        <v>2291.6999999999998</v>
      </c>
      <c r="M14" s="52">
        <v>2631.8</v>
      </c>
      <c r="N14" s="52">
        <v>2115.6</v>
      </c>
      <c r="O14" s="52">
        <v>1846.2</v>
      </c>
      <c r="P14" s="52">
        <v>1665</v>
      </c>
      <c r="Q14" s="52">
        <v>1727.7</v>
      </c>
      <c r="R14" s="52">
        <v>1742.5</v>
      </c>
      <c r="S14" s="52">
        <v>1869.6</v>
      </c>
      <c r="T14" s="52">
        <v>1947.6</v>
      </c>
      <c r="U14" s="52">
        <v>2036.6</v>
      </c>
      <c r="V14" s="52">
        <v>1663.9</v>
      </c>
      <c r="W14" s="52">
        <v>1637.7</v>
      </c>
      <c r="X14" s="52">
        <v>1734.3</v>
      </c>
      <c r="Y14" s="52">
        <v>1574.3</v>
      </c>
      <c r="Z14" s="53">
        <v>1481.4</v>
      </c>
      <c r="AA14" s="53">
        <v>1431.6</v>
      </c>
      <c r="AB14" s="92" t="s">
        <v>115</v>
      </c>
    </row>
    <row r="15" spans="1:28" s="6" customFormat="1" ht="15" customHeight="1" x14ac:dyDescent="0.25">
      <c r="A15" s="54" t="s">
        <v>128</v>
      </c>
      <c r="B15" s="55"/>
      <c r="C15" s="56"/>
      <c r="D15" s="56"/>
      <c r="E15" s="56"/>
      <c r="F15" s="56"/>
      <c r="G15" s="56"/>
      <c r="H15" s="56"/>
      <c r="I15" s="56"/>
      <c r="J15" s="56"/>
      <c r="K15" s="56"/>
      <c r="L15" s="56"/>
      <c r="M15" s="56"/>
      <c r="N15" s="56"/>
      <c r="O15" s="56"/>
      <c r="P15" s="56"/>
      <c r="Q15" s="56"/>
      <c r="R15" s="56"/>
      <c r="S15" s="56"/>
      <c r="T15" s="56"/>
      <c r="U15" s="56"/>
      <c r="V15" s="56"/>
      <c r="W15" s="56"/>
      <c r="X15" s="56"/>
      <c r="Y15" s="56"/>
      <c r="Z15" s="95"/>
      <c r="AA15" s="95"/>
      <c r="AB15" s="93" t="s">
        <v>129</v>
      </c>
    </row>
    <row r="16" spans="1:28" s="6" customFormat="1" ht="15" customHeight="1" x14ac:dyDescent="0.25">
      <c r="A16" s="46" t="s">
        <v>122</v>
      </c>
      <c r="B16" s="47">
        <v>3121.343305382577</v>
      </c>
      <c r="C16" s="48">
        <v>3065.0948491276213</v>
      </c>
      <c r="D16" s="48">
        <v>2929.7026325747743</v>
      </c>
      <c r="E16" s="48">
        <v>3119.5479103664125</v>
      </c>
      <c r="F16" s="48">
        <v>3485.5743102233223</v>
      </c>
      <c r="G16" s="48">
        <v>3646.1877405025734</v>
      </c>
      <c r="H16" s="48">
        <v>3241.1860345955961</v>
      </c>
      <c r="I16" s="48">
        <v>2989.7387021989603</v>
      </c>
      <c r="J16" s="48">
        <v>2675.0086902356156</v>
      </c>
      <c r="K16" s="48">
        <v>2616.1704767021233</v>
      </c>
      <c r="L16" s="49">
        <v>2996.1</v>
      </c>
      <c r="M16" s="48">
        <v>3414.3</v>
      </c>
      <c r="N16" s="48">
        <v>3367.7</v>
      </c>
      <c r="O16" s="48">
        <v>3798.8</v>
      </c>
      <c r="P16" s="48">
        <v>4333.6000000000004</v>
      </c>
      <c r="Q16" s="48">
        <v>3996.8</v>
      </c>
      <c r="R16" s="48">
        <v>3694.5</v>
      </c>
      <c r="S16" s="48">
        <v>3648.1</v>
      </c>
      <c r="T16" s="48">
        <v>3935</v>
      </c>
      <c r="U16" s="48">
        <v>3997</v>
      </c>
      <c r="V16" s="48">
        <v>3953.3</v>
      </c>
      <c r="W16" s="48">
        <v>4090.1</v>
      </c>
      <c r="X16" s="48">
        <v>4248.5</v>
      </c>
      <c r="Y16" s="48">
        <v>4271.1000000000004</v>
      </c>
      <c r="Z16" s="49">
        <v>4291.5</v>
      </c>
      <c r="AA16" s="49">
        <v>4260.1000000000004</v>
      </c>
      <c r="AB16" s="92" t="s">
        <v>123</v>
      </c>
    </row>
    <row r="17" spans="1:28" s="6" customFormat="1" ht="15" customHeight="1" x14ac:dyDescent="0.25">
      <c r="A17" s="50" t="s">
        <v>124</v>
      </c>
      <c r="B17" s="51">
        <v>3228.7310565812054</v>
      </c>
      <c r="C17" s="52">
        <v>3227.3450639498774</v>
      </c>
      <c r="D17" s="52">
        <v>3110.5407018979927</v>
      </c>
      <c r="E17" s="52">
        <v>3354.7590945717807</v>
      </c>
      <c r="F17" s="52">
        <v>3767.8572350924178</v>
      </c>
      <c r="G17" s="52">
        <v>4037.2472354480287</v>
      </c>
      <c r="H17" s="52">
        <v>3647.9924897399646</v>
      </c>
      <c r="I17" s="52">
        <v>3310.2873605245645</v>
      </c>
      <c r="J17" s="52">
        <v>2863.7447594070627</v>
      </c>
      <c r="K17" s="52">
        <v>2742.0866005193557</v>
      </c>
      <c r="L17" s="53">
        <v>3220.1</v>
      </c>
      <c r="M17" s="52">
        <v>3578.2</v>
      </c>
      <c r="N17" s="52">
        <v>3824</v>
      </c>
      <c r="O17" s="52">
        <v>4474.8</v>
      </c>
      <c r="P17" s="52">
        <v>5262.3</v>
      </c>
      <c r="Q17" s="52">
        <v>4962.1000000000004</v>
      </c>
      <c r="R17" s="52">
        <v>4674.7</v>
      </c>
      <c r="S17" s="52">
        <v>4693.7</v>
      </c>
      <c r="T17" s="52">
        <v>5033.3999999999996</v>
      </c>
      <c r="U17" s="52">
        <v>5114.7</v>
      </c>
      <c r="V17" s="52">
        <v>5316.1</v>
      </c>
      <c r="W17" s="52">
        <v>5554.7</v>
      </c>
      <c r="X17" s="52">
        <v>5797</v>
      </c>
      <c r="Y17" s="52">
        <v>5955.9</v>
      </c>
      <c r="Z17" s="53">
        <v>6112.1</v>
      </c>
      <c r="AA17" s="53">
        <v>6099.5</v>
      </c>
      <c r="AB17" s="92" t="s">
        <v>127</v>
      </c>
    </row>
    <row r="18" spans="1:28" s="6" customFormat="1" ht="15" customHeight="1" x14ac:dyDescent="0.25">
      <c r="A18" s="57" t="s">
        <v>114</v>
      </c>
      <c r="B18" s="58">
        <v>3012.2216505104939</v>
      </c>
      <c r="C18" s="59">
        <v>2865.1616971023655</v>
      </c>
      <c r="D18" s="59">
        <v>2695.9117267576148</v>
      </c>
      <c r="E18" s="59">
        <v>2803.9176730958438</v>
      </c>
      <c r="F18" s="59">
        <v>3104.2109634464382</v>
      </c>
      <c r="G18" s="59">
        <v>3088.4580191874743</v>
      </c>
      <c r="H18" s="59">
        <v>2644.5219341908805</v>
      </c>
      <c r="I18" s="59">
        <v>2530.0743178251291</v>
      </c>
      <c r="J18" s="59">
        <v>2422.4756520319129</v>
      </c>
      <c r="K18" s="59">
        <v>2472.9155373644599</v>
      </c>
      <c r="L18" s="60">
        <v>2653.9</v>
      </c>
      <c r="M18" s="59">
        <v>3165.1</v>
      </c>
      <c r="N18" s="59">
        <v>2677.9</v>
      </c>
      <c r="O18" s="59">
        <v>2782.3</v>
      </c>
      <c r="P18" s="59">
        <v>2952.8</v>
      </c>
      <c r="Q18" s="59">
        <v>2576.9</v>
      </c>
      <c r="R18" s="59">
        <v>2267.1999999999998</v>
      </c>
      <c r="S18" s="59">
        <v>2140</v>
      </c>
      <c r="T18" s="59">
        <v>2365.3000000000002</v>
      </c>
      <c r="U18" s="59">
        <v>2413.4</v>
      </c>
      <c r="V18" s="59">
        <v>2038.3</v>
      </c>
      <c r="W18" s="59">
        <v>2048.1</v>
      </c>
      <c r="X18" s="59">
        <v>2106.1</v>
      </c>
      <c r="Y18" s="59">
        <v>1956.6</v>
      </c>
      <c r="Z18" s="60">
        <v>1808.5</v>
      </c>
      <c r="AA18" s="60">
        <v>1768.7</v>
      </c>
      <c r="AB18" s="94" t="s">
        <v>115</v>
      </c>
    </row>
    <row r="19" spans="1:28" s="28" customFormat="1" ht="15" customHeight="1" x14ac:dyDescent="0.2">
      <c r="A19" s="122" t="s">
        <v>134</v>
      </c>
      <c r="B19" s="122"/>
      <c r="C19" s="122"/>
      <c r="D19" s="122"/>
      <c r="E19" s="122"/>
      <c r="F19" s="122"/>
      <c r="G19" s="122"/>
      <c r="H19" s="122"/>
      <c r="I19" s="123"/>
      <c r="J19" s="123"/>
      <c r="K19" s="123"/>
      <c r="L19" s="124"/>
      <c r="M19" s="149"/>
      <c r="N19" s="149"/>
      <c r="O19" s="149"/>
      <c r="P19" s="149"/>
      <c r="Q19" s="149"/>
      <c r="R19" s="149"/>
      <c r="S19" s="149"/>
      <c r="T19" s="124" t="s">
        <v>135</v>
      </c>
      <c r="U19" s="124"/>
      <c r="V19" s="124"/>
      <c r="W19" s="124"/>
      <c r="X19" s="124"/>
      <c r="Y19" s="124"/>
      <c r="Z19" s="124"/>
      <c r="AA19" s="124"/>
      <c r="AB19" s="123"/>
    </row>
    <row r="20" spans="1:28" s="28" customFormat="1" ht="12" customHeight="1" x14ac:dyDescent="0.2">
      <c r="A20" s="70" t="s">
        <v>136</v>
      </c>
      <c r="B20" s="70"/>
      <c r="C20" s="70"/>
      <c r="D20" s="70"/>
      <c r="E20" s="70"/>
      <c r="F20" s="70"/>
      <c r="G20" s="70"/>
      <c r="H20" s="70"/>
      <c r="I20" s="124"/>
      <c r="J20" s="124"/>
      <c r="K20" s="124"/>
      <c r="L20" s="124"/>
      <c r="M20" s="70"/>
      <c r="N20" s="70"/>
      <c r="O20" s="70"/>
      <c r="P20" s="70"/>
      <c r="Q20" s="70"/>
      <c r="R20" s="70"/>
      <c r="S20" s="70"/>
      <c r="T20" s="124" t="s">
        <v>137</v>
      </c>
      <c r="U20" s="124"/>
      <c r="V20" s="124"/>
      <c r="W20" s="124"/>
      <c r="X20" s="124"/>
      <c r="Y20" s="124"/>
      <c r="Z20" s="124"/>
      <c r="AA20" s="124"/>
      <c r="AB20" s="124"/>
    </row>
    <row r="21" spans="1:28" x14ac:dyDescent="0.25">
      <c r="A21" s="101" t="s">
        <v>139</v>
      </c>
      <c r="AB21" s="98" t="s">
        <v>140</v>
      </c>
    </row>
    <row r="22" spans="1:28" ht="41.25" customHeight="1" x14ac:dyDescent="0.25">
      <c r="A22" s="119" t="s">
        <v>187</v>
      </c>
      <c r="B22" s="130" t="s">
        <v>188</v>
      </c>
      <c r="C22" s="130"/>
      <c r="D22" s="130"/>
      <c r="E22" s="130"/>
      <c r="F22" s="130"/>
      <c r="G22" s="130"/>
      <c r="H22" s="130"/>
      <c r="I22" s="130"/>
      <c r="J22" s="130"/>
      <c r="K22" s="130"/>
      <c r="L22" s="130"/>
      <c r="M22" s="130"/>
      <c r="N22" s="130"/>
      <c r="O22" s="130"/>
      <c r="P22" s="146" t="s">
        <v>189</v>
      </c>
      <c r="Q22" s="146"/>
      <c r="R22" s="146"/>
      <c r="S22" s="146"/>
      <c r="T22" s="146"/>
      <c r="U22" s="146"/>
      <c r="V22" s="146"/>
      <c r="W22" s="146"/>
      <c r="X22" s="146"/>
      <c r="Y22" s="146"/>
      <c r="Z22" s="146"/>
      <c r="AA22" s="146"/>
      <c r="AB22" s="113" t="s">
        <v>190</v>
      </c>
    </row>
    <row r="23" spans="1:28" ht="40.5" customHeight="1" x14ac:dyDescent="0.25">
      <c r="A23" s="113" t="s">
        <v>191</v>
      </c>
      <c r="B23" s="147" t="s">
        <v>192</v>
      </c>
      <c r="C23" s="147"/>
      <c r="D23" s="147"/>
      <c r="E23" s="147"/>
      <c r="F23" s="147"/>
      <c r="G23" s="147"/>
      <c r="H23" s="147"/>
      <c r="I23" s="147"/>
      <c r="J23" s="147"/>
      <c r="K23" s="147"/>
      <c r="L23" s="147"/>
      <c r="M23" s="147"/>
      <c r="N23" s="147"/>
      <c r="O23" s="147"/>
      <c r="P23" s="148" t="s">
        <v>193</v>
      </c>
      <c r="Q23" s="148"/>
      <c r="R23" s="148"/>
      <c r="S23" s="148"/>
      <c r="T23" s="148"/>
      <c r="U23" s="148"/>
      <c r="V23" s="148"/>
      <c r="W23" s="148"/>
      <c r="X23" s="148"/>
      <c r="Y23" s="148"/>
      <c r="Z23" s="148"/>
      <c r="AA23" s="148"/>
      <c r="AB23" s="113" t="s">
        <v>194</v>
      </c>
    </row>
    <row r="24" spans="1:28" ht="30.75" customHeight="1" x14ac:dyDescent="0.25">
      <c r="A24" s="114" t="s">
        <v>195</v>
      </c>
      <c r="B24" s="130" t="s">
        <v>196</v>
      </c>
      <c r="C24" s="130"/>
      <c r="D24" s="130"/>
      <c r="E24" s="130"/>
      <c r="F24" s="130"/>
      <c r="G24" s="130"/>
      <c r="H24" s="130"/>
      <c r="I24" s="130"/>
      <c r="J24" s="130"/>
      <c r="K24" s="130"/>
      <c r="L24" s="130"/>
      <c r="M24" s="130"/>
      <c r="N24" s="130"/>
      <c r="O24" s="130"/>
      <c r="P24" s="146" t="s">
        <v>197</v>
      </c>
      <c r="Q24" s="146"/>
      <c r="R24" s="146"/>
      <c r="S24" s="146"/>
      <c r="T24" s="146"/>
      <c r="U24" s="146"/>
      <c r="V24" s="146"/>
      <c r="W24" s="146"/>
      <c r="X24" s="146"/>
      <c r="Y24" s="146"/>
      <c r="Z24" s="146"/>
      <c r="AA24" s="146"/>
      <c r="AB24" s="113" t="s">
        <v>198</v>
      </c>
    </row>
    <row r="25" spans="1:28" x14ac:dyDescent="0.25">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8" x14ac:dyDescent="0.25">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8" x14ac:dyDescent="0.25">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8" x14ac:dyDescent="0.25">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8" x14ac:dyDescent="0.25">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8" x14ac:dyDescent="0.25">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8" x14ac:dyDescent="0.25">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8" x14ac:dyDescent="0.25">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row>
    <row r="33" spans="2:27" x14ac:dyDescent="0.25">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sheetData>
  <mergeCells count="16">
    <mergeCell ref="A1:G1"/>
    <mergeCell ref="V1:AB1"/>
    <mergeCell ref="B22:O22"/>
    <mergeCell ref="P22:AA22"/>
    <mergeCell ref="B23:O23"/>
    <mergeCell ref="P23:AA23"/>
    <mergeCell ref="B24:O24"/>
    <mergeCell ref="P24:AA24"/>
    <mergeCell ref="A19:H19"/>
    <mergeCell ref="I19:L19"/>
    <mergeCell ref="I20:L20"/>
    <mergeCell ref="A2:AB2"/>
    <mergeCell ref="A3:AB3"/>
    <mergeCell ref="M19:S19"/>
    <mergeCell ref="T19:AB19"/>
    <mergeCell ref="T20:AB20"/>
  </mergeCells>
  <printOptions horizontalCentered="1"/>
  <pageMargins left="0.59055118110236227" right="0.59055118110236227" top="0.78740157480314965" bottom="0.59055118110236227" header="0.39370078740157483" footer="0.39370078740157483"/>
  <pageSetup paperSize="9" scale="76" firstPageNumber="27" orientation="landscape" useFirstPageNumber="1"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62"/>
  <sheetViews>
    <sheetView zoomScale="80" zoomScaleNormal="80" zoomScaleSheetLayoutView="80" workbookViewId="0">
      <selection activeCell="A3" sqref="A3:AB3"/>
    </sheetView>
  </sheetViews>
  <sheetFormatPr defaultRowHeight="15" x14ac:dyDescent="0.25"/>
  <cols>
    <col min="1" max="1" width="30.5703125" customWidth="1"/>
    <col min="2" max="24" width="9.140625" customWidth="1"/>
    <col min="25" max="25" width="10.7109375" customWidth="1"/>
    <col min="26" max="27" width="9.140625" customWidth="1"/>
    <col min="28" max="28" width="30.5703125" customWidth="1"/>
  </cols>
  <sheetData>
    <row r="1" spans="1:28" x14ac:dyDescent="0.25">
      <c r="A1" s="150" t="s">
        <v>199</v>
      </c>
      <c r="B1" s="150"/>
      <c r="C1" s="150"/>
      <c r="D1" s="150"/>
      <c r="E1" s="150"/>
      <c r="F1" s="150"/>
      <c r="G1" s="150"/>
      <c r="H1" s="151"/>
      <c r="I1" s="151"/>
      <c r="J1" s="151"/>
      <c r="K1" s="151"/>
      <c r="L1" s="151"/>
      <c r="M1" s="151"/>
      <c r="N1" s="151"/>
      <c r="O1" s="151"/>
      <c r="P1" s="151"/>
      <c r="Q1" s="151"/>
      <c r="R1" s="151"/>
      <c r="S1" s="151"/>
      <c r="T1" s="151"/>
      <c r="U1" s="151"/>
      <c r="V1" s="152" t="s">
        <v>200</v>
      </c>
      <c r="W1" s="152"/>
      <c r="X1" s="152"/>
      <c r="Y1" s="152"/>
      <c r="Z1" s="152"/>
      <c r="AA1" s="152"/>
      <c r="AB1" s="152"/>
    </row>
    <row r="2" spans="1:28" s="66" customFormat="1" ht="15" customHeight="1" x14ac:dyDescent="0.6">
      <c r="A2" s="120" t="s">
        <v>203</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row>
    <row r="3" spans="1:28" ht="15" customHeight="1" x14ac:dyDescent="0.25">
      <c r="A3" s="121" t="s">
        <v>204</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1"/>
      <c r="Y4" s="73"/>
      <c r="Z4" s="73"/>
      <c r="AA4" s="86"/>
      <c r="AB4" s="3"/>
    </row>
    <row r="5" spans="1:28"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2" t="s">
        <v>22</v>
      </c>
    </row>
    <row r="6" spans="1:28"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1" t="s">
        <v>1</v>
      </c>
    </row>
    <row r="7" spans="1:28" s="6" customFormat="1" ht="15" customHeight="1" x14ac:dyDescent="0.25">
      <c r="A7" s="1" t="s">
        <v>75</v>
      </c>
      <c r="B7" s="7">
        <v>291.72662053896573</v>
      </c>
      <c r="C7" s="7">
        <v>355.79679533867443</v>
      </c>
      <c r="D7" s="7">
        <v>381.74588492352513</v>
      </c>
      <c r="E7" s="7">
        <v>387.63124544792424</v>
      </c>
      <c r="F7" s="7">
        <v>480.99446467589235</v>
      </c>
      <c r="G7" s="7">
        <v>430.03259286234533</v>
      </c>
      <c r="H7" s="7">
        <v>470.29380917698484</v>
      </c>
      <c r="I7" s="7">
        <v>460.66321922796806</v>
      </c>
      <c r="J7" s="7">
        <v>520.85440640932279</v>
      </c>
      <c r="K7" s="7">
        <v>579.30673707210508</v>
      </c>
      <c r="L7" s="7">
        <v>560.91296736086133</v>
      </c>
      <c r="M7" s="7">
        <v>647.57643392966497</v>
      </c>
      <c r="N7" s="7">
        <v>536.76027676274487</v>
      </c>
      <c r="O7" s="7">
        <v>567.54287327640861</v>
      </c>
      <c r="P7" s="7">
        <v>784.94036971484024</v>
      </c>
      <c r="Q7" s="7">
        <v>946.64524294181899</v>
      </c>
      <c r="R7" s="7">
        <v>669.73072917535603</v>
      </c>
      <c r="S7" s="7">
        <v>632.30266113690345</v>
      </c>
      <c r="T7" s="7">
        <v>655.7301711601549</v>
      </c>
      <c r="U7" s="7">
        <v>662.65753671170592</v>
      </c>
      <c r="V7" s="7">
        <v>965.73024574784768</v>
      </c>
      <c r="W7" s="7">
        <v>1187.48308</v>
      </c>
      <c r="X7" s="7">
        <v>1283.9045865583944</v>
      </c>
      <c r="Y7" s="7">
        <v>1265.1861706511661</v>
      </c>
      <c r="Z7" s="7">
        <v>1147.5999999999999</v>
      </c>
      <c r="AA7" s="7">
        <v>1171.5999999999999</v>
      </c>
      <c r="AB7" s="11" t="s">
        <v>23</v>
      </c>
    </row>
    <row r="8" spans="1:28" s="6" customFormat="1" ht="33" customHeight="1" x14ac:dyDescent="0.25">
      <c r="A8" s="15" t="s">
        <v>76</v>
      </c>
      <c r="B8" s="7">
        <v>1074.3601620526672</v>
      </c>
      <c r="C8" s="7">
        <v>1186.7594868332208</v>
      </c>
      <c r="D8" s="7">
        <v>1048.4349763673195</v>
      </c>
      <c r="E8" s="7">
        <v>1185.7361242403783</v>
      </c>
      <c r="F8" s="7">
        <v>1357.3199189736665</v>
      </c>
      <c r="G8" s="7">
        <v>1523.2752194463201</v>
      </c>
      <c r="H8" s="7">
        <v>2026.2579338284941</v>
      </c>
      <c r="I8" s="7">
        <v>1713.6206617150574</v>
      </c>
      <c r="J8" s="7">
        <v>1567.4503713706954</v>
      </c>
      <c r="K8" s="7">
        <v>1548.6887238352465</v>
      </c>
      <c r="L8" s="7">
        <v>1648.1201459686858</v>
      </c>
      <c r="M8" s="7">
        <v>1668.5287126288854</v>
      </c>
      <c r="N8" s="7">
        <v>1840.4811773993449</v>
      </c>
      <c r="O8" s="7">
        <v>1711.2022119616649</v>
      </c>
      <c r="P8" s="7">
        <v>1858.7669579703841</v>
      </c>
      <c r="Q8" s="7">
        <v>2101.1216758519613</v>
      </c>
      <c r="R8" s="7">
        <v>1816.7301772838769</v>
      </c>
      <c r="S8" s="7">
        <v>1963.2463639708794</v>
      </c>
      <c r="T8" s="7">
        <v>2494.2522883124861</v>
      </c>
      <c r="U8" s="7">
        <v>3205.9413690064662</v>
      </c>
      <c r="V8" s="7">
        <v>2998.2544538953362</v>
      </c>
      <c r="W8" s="7">
        <v>3115.8</v>
      </c>
      <c r="X8" s="7">
        <v>3035.9257750368934</v>
      </c>
      <c r="Y8" s="7">
        <v>3486.6400841532814</v>
      </c>
      <c r="Z8" s="7">
        <v>2706.2</v>
      </c>
      <c r="AA8" s="7">
        <v>2960.8999999999996</v>
      </c>
      <c r="AB8" s="11" t="s">
        <v>2</v>
      </c>
    </row>
    <row r="9" spans="1:28" s="10" customFormat="1" ht="15" customHeight="1" x14ac:dyDescent="0.25">
      <c r="A9" s="16" t="s">
        <v>77</v>
      </c>
      <c r="B9" s="4">
        <v>30.141422594142256</v>
      </c>
      <c r="C9" s="4">
        <v>29.142259414225936</v>
      </c>
      <c r="D9" s="4">
        <v>26.810878661087862</v>
      </c>
      <c r="E9" s="4">
        <v>29.808368200836814</v>
      </c>
      <c r="F9" s="4">
        <v>34.970711297071126</v>
      </c>
      <c r="G9" s="4">
        <v>59.94979079497908</v>
      </c>
      <c r="H9" s="4">
        <v>79.599999999999994</v>
      </c>
      <c r="I9" s="4">
        <v>40.632635983263597</v>
      </c>
      <c r="J9" s="4">
        <v>38.634309623430958</v>
      </c>
      <c r="K9" s="4">
        <v>26.144769874476982</v>
      </c>
      <c r="L9" s="4">
        <v>53.929446571528018</v>
      </c>
      <c r="M9" s="4">
        <v>45.958440654368246</v>
      </c>
      <c r="N9" s="4">
        <v>29.571377189929226</v>
      </c>
      <c r="O9" s="4">
        <v>22.889998839772598</v>
      </c>
      <c r="P9" s="4">
        <v>34.730119801330069</v>
      </c>
      <c r="Q9" s="4">
        <v>42.417944019071939</v>
      </c>
      <c r="R9" s="4">
        <v>33.253695219126996</v>
      </c>
      <c r="S9" s="4">
        <v>40.958605782379834</v>
      </c>
      <c r="T9" s="4">
        <v>41.511343036630564</v>
      </c>
      <c r="U9" s="4">
        <v>59.238708421654046</v>
      </c>
      <c r="V9" s="4">
        <v>38.843669289893015</v>
      </c>
      <c r="W9" s="4">
        <v>39.400000000000006</v>
      </c>
      <c r="X9" s="4">
        <v>39.238339879876122</v>
      </c>
      <c r="Y9" s="4">
        <v>57.504588855529448</v>
      </c>
      <c r="Z9" s="4">
        <v>50.4</v>
      </c>
      <c r="AA9" s="4">
        <v>52.900000000000006</v>
      </c>
      <c r="AB9" s="12" t="s">
        <v>3</v>
      </c>
    </row>
    <row r="10" spans="1:28" s="10" customFormat="1" ht="15" customHeight="1" x14ac:dyDescent="0.25">
      <c r="A10" s="16" t="s">
        <v>4</v>
      </c>
      <c r="B10" s="4">
        <v>946.69442060085839</v>
      </c>
      <c r="C10" s="4">
        <v>1057.5167381974247</v>
      </c>
      <c r="D10" s="4">
        <v>936.41373390557931</v>
      </c>
      <c r="E10" s="4">
        <v>1055.0772532188839</v>
      </c>
      <c r="F10" s="4">
        <v>1193.0824034334762</v>
      </c>
      <c r="G10" s="4">
        <v>1324.2918454935621</v>
      </c>
      <c r="H10" s="4">
        <v>1747.7167381974248</v>
      </c>
      <c r="I10" s="4">
        <v>1519.2763948497852</v>
      </c>
      <c r="J10" s="4">
        <v>1383.3622317596564</v>
      </c>
      <c r="K10" s="4">
        <v>1403.5751072961373</v>
      </c>
      <c r="L10" s="4">
        <v>1386.8097578618847</v>
      </c>
      <c r="M10" s="4">
        <v>1438.5114302935365</v>
      </c>
      <c r="N10" s="4">
        <v>1680.8259166158682</v>
      </c>
      <c r="O10" s="4">
        <v>1531.4380914290743</v>
      </c>
      <c r="P10" s="4">
        <v>1624.0745233442576</v>
      </c>
      <c r="Q10" s="4">
        <v>1789.7718037100306</v>
      </c>
      <c r="R10" s="4">
        <v>1587.1456467562462</v>
      </c>
      <c r="S10" s="4">
        <v>1741.6548114833615</v>
      </c>
      <c r="T10" s="4">
        <v>2323.5555731267459</v>
      </c>
      <c r="U10" s="4">
        <v>2834.0704045880366</v>
      </c>
      <c r="V10" s="4">
        <v>2636.6326836035114</v>
      </c>
      <c r="W10" s="4">
        <v>2781.1000000000004</v>
      </c>
      <c r="X10" s="4">
        <v>2673.4633309962219</v>
      </c>
      <c r="Y10" s="4">
        <v>3060.0277211761113</v>
      </c>
      <c r="Z10" s="4">
        <v>2404.1000000000004</v>
      </c>
      <c r="AA10" s="4">
        <v>2609.2000000000003</v>
      </c>
      <c r="AB10" s="12" t="s">
        <v>24</v>
      </c>
    </row>
    <row r="11" spans="1:28" s="10" customFormat="1" ht="15" customHeight="1" x14ac:dyDescent="0.25">
      <c r="A11" s="16" t="s">
        <v>72</v>
      </c>
      <c r="B11" s="4">
        <v>31.925925925925942</v>
      </c>
      <c r="C11" s="4">
        <v>31.127777777777794</v>
      </c>
      <c r="D11" s="4">
        <v>30.010370370370378</v>
      </c>
      <c r="E11" s="4">
        <v>40.70555555555557</v>
      </c>
      <c r="F11" s="4">
        <v>43.578888888888905</v>
      </c>
      <c r="G11" s="4">
        <v>42.461481481481499</v>
      </c>
      <c r="H11" s="4">
        <v>90.669629629629654</v>
      </c>
      <c r="I11" s="4">
        <v>80.772592592592616</v>
      </c>
      <c r="J11" s="4">
        <v>75.664444444444456</v>
      </c>
      <c r="K11" s="4">
        <v>61.776666666666678</v>
      </c>
      <c r="L11" s="4">
        <v>132.55575434207782</v>
      </c>
      <c r="M11" s="4">
        <v>114.85350086769265</v>
      </c>
      <c r="N11" s="4">
        <v>93.469187082314349</v>
      </c>
      <c r="O11" s="4">
        <v>128.03068715351552</v>
      </c>
      <c r="P11" s="4">
        <v>154.41152199040576</v>
      </c>
      <c r="Q11" s="4">
        <v>252.71297330558002</v>
      </c>
      <c r="R11" s="4">
        <v>167.47070942972533</v>
      </c>
      <c r="S11" s="4">
        <v>161.40005910843615</v>
      </c>
      <c r="T11" s="4">
        <v>100.43928189502094</v>
      </c>
      <c r="U11" s="4">
        <v>284.4879978966776</v>
      </c>
      <c r="V11" s="4">
        <v>288.72071657115225</v>
      </c>
      <c r="W11" s="4">
        <v>258.60000000000002</v>
      </c>
      <c r="X11" s="4">
        <v>282.05987058637049</v>
      </c>
      <c r="Y11" s="4">
        <v>318.64811424694352</v>
      </c>
      <c r="Z11" s="4">
        <v>227.2</v>
      </c>
      <c r="AA11" s="4">
        <v>259.60000000000002</v>
      </c>
      <c r="AB11" s="12" t="s">
        <v>64</v>
      </c>
    </row>
    <row r="12" spans="1:28" s="10" customFormat="1" ht="40.5" customHeight="1" x14ac:dyDescent="0.25">
      <c r="A12" s="16" t="s">
        <v>28</v>
      </c>
      <c r="B12" s="4">
        <v>46.265582655826577</v>
      </c>
      <c r="C12" s="4">
        <v>49.508943089430915</v>
      </c>
      <c r="D12" s="4">
        <v>40.446612466124684</v>
      </c>
      <c r="E12" s="4">
        <v>44.166937669376708</v>
      </c>
      <c r="F12" s="4">
        <v>59.906775067750701</v>
      </c>
      <c r="G12" s="4">
        <v>67.25203252032523</v>
      </c>
      <c r="H12" s="4">
        <v>76.695934959349628</v>
      </c>
      <c r="I12" s="4">
        <v>55.137127371273735</v>
      </c>
      <c r="J12" s="4">
        <v>51.989159891598938</v>
      </c>
      <c r="K12" s="4">
        <v>45.884010840108409</v>
      </c>
      <c r="L12" s="4">
        <v>74.825187193195234</v>
      </c>
      <c r="M12" s="4">
        <v>69.205340813288103</v>
      </c>
      <c r="N12" s="4">
        <v>36.614696511233483</v>
      </c>
      <c r="O12" s="4">
        <v>28.843434539302752</v>
      </c>
      <c r="P12" s="4">
        <v>45.550792834390357</v>
      </c>
      <c r="Q12" s="4">
        <v>16.218954817278654</v>
      </c>
      <c r="R12" s="4">
        <v>28.860125878778064</v>
      </c>
      <c r="S12" s="4">
        <v>19.232887596701989</v>
      </c>
      <c r="T12" s="4">
        <v>28.74609025408839</v>
      </c>
      <c r="U12" s="4">
        <v>28.144258100098316</v>
      </c>
      <c r="V12" s="4">
        <v>34.057384430779017</v>
      </c>
      <c r="W12" s="4">
        <v>36.699999999999996</v>
      </c>
      <c r="X12" s="4">
        <v>41.164233574424863</v>
      </c>
      <c r="Y12" s="4">
        <v>50.45965987469733</v>
      </c>
      <c r="Z12" s="4">
        <v>24.5</v>
      </c>
      <c r="AA12" s="4">
        <v>39.199999999999996</v>
      </c>
      <c r="AB12" s="12" t="s">
        <v>71</v>
      </c>
    </row>
    <row r="13" spans="1:28" s="6" customFormat="1" ht="15" customHeight="1" x14ac:dyDescent="0.25">
      <c r="A13" s="15" t="s">
        <v>5</v>
      </c>
      <c r="B13" s="7">
        <v>1029.8584719006524</v>
      </c>
      <c r="C13" s="7">
        <v>1061.5021679646391</v>
      </c>
      <c r="D13" s="7">
        <v>975.38097242685762</v>
      </c>
      <c r="E13" s="7">
        <v>1114.001936434435</v>
      </c>
      <c r="F13" s="7">
        <v>1318.0678173016208</v>
      </c>
      <c r="G13" s="7">
        <v>1465.3188802357399</v>
      </c>
      <c r="H13" s="7">
        <v>1430.4388970743003</v>
      </c>
      <c r="I13" s="7">
        <v>1017.8122921490213</v>
      </c>
      <c r="J13" s="7">
        <v>856.17773100399916</v>
      </c>
      <c r="K13" s="7">
        <v>1040.4663018311935</v>
      </c>
      <c r="L13" s="7">
        <v>912.58943112066436</v>
      </c>
      <c r="M13" s="7">
        <v>750.3856756319999</v>
      </c>
      <c r="N13" s="7">
        <v>547.97719252820718</v>
      </c>
      <c r="O13" s="7">
        <v>605.21107385894504</v>
      </c>
      <c r="P13" s="7">
        <v>559.48178638490685</v>
      </c>
      <c r="Q13" s="7">
        <v>537.45843613723753</v>
      </c>
      <c r="R13" s="7">
        <v>813.94331890000853</v>
      </c>
      <c r="S13" s="7">
        <v>979.01818729102547</v>
      </c>
      <c r="T13" s="7">
        <v>1193.280259775428</v>
      </c>
      <c r="U13" s="7">
        <v>1215.1400330670476</v>
      </c>
      <c r="V13" s="7">
        <v>917.96832952562249</v>
      </c>
      <c r="W13" s="7">
        <v>958.22369587692413</v>
      </c>
      <c r="X13" s="7">
        <v>1145.9782208975234</v>
      </c>
      <c r="Y13" s="7">
        <v>1454.0378258880924</v>
      </c>
      <c r="Z13" s="7">
        <v>1497.1</v>
      </c>
      <c r="AA13" s="7">
        <v>1298.9000000000001</v>
      </c>
      <c r="AB13" s="11" t="s">
        <v>6</v>
      </c>
    </row>
    <row r="14" spans="1:28" s="6" customFormat="1" ht="25.5" customHeight="1" x14ac:dyDescent="0.25">
      <c r="A14" s="15" t="s">
        <v>74</v>
      </c>
      <c r="B14" s="7">
        <v>292.03246376811586</v>
      </c>
      <c r="C14" s="7">
        <v>234.49024154589361</v>
      </c>
      <c r="D14" s="7">
        <v>259.73603864734292</v>
      </c>
      <c r="E14" s="7">
        <v>306.13371980676322</v>
      </c>
      <c r="F14" s="7">
        <v>382.55342995169076</v>
      </c>
      <c r="G14" s="7">
        <v>552.67826086956518</v>
      </c>
      <c r="H14" s="7">
        <v>528.34222222222218</v>
      </c>
      <c r="I14" s="7">
        <v>427.81391304347818</v>
      </c>
      <c r="J14" s="7">
        <v>368.45217391304345</v>
      </c>
      <c r="K14" s="7">
        <v>473.07439613526566</v>
      </c>
      <c r="L14" s="7">
        <v>489.84218946852803</v>
      </c>
      <c r="M14" s="7">
        <v>500.53864583096373</v>
      </c>
      <c r="N14" s="7">
        <v>474.65183807262321</v>
      </c>
      <c r="O14" s="7">
        <v>459.81652180452568</v>
      </c>
      <c r="P14" s="7">
        <v>549.7668551652298</v>
      </c>
      <c r="Q14" s="7">
        <v>588.39214486506944</v>
      </c>
      <c r="R14" s="7">
        <v>682.58385575362013</v>
      </c>
      <c r="S14" s="7">
        <v>680.39968398642623</v>
      </c>
      <c r="T14" s="7">
        <v>791.33735922818812</v>
      </c>
      <c r="U14" s="7">
        <v>962.06596913312342</v>
      </c>
      <c r="V14" s="7">
        <v>1029.8470638129343</v>
      </c>
      <c r="W14" s="7">
        <v>788.7</v>
      </c>
      <c r="X14" s="7">
        <v>792.04623072872846</v>
      </c>
      <c r="Y14" s="7">
        <v>694.260780740737</v>
      </c>
      <c r="Z14" s="7">
        <v>795.9</v>
      </c>
      <c r="AA14" s="7">
        <v>1124.3</v>
      </c>
      <c r="AB14" s="11" t="s">
        <v>84</v>
      </c>
    </row>
    <row r="15" spans="1:28" s="6" customFormat="1" ht="15" customHeight="1" x14ac:dyDescent="0.25">
      <c r="A15" s="15" t="s">
        <v>79</v>
      </c>
      <c r="B15" s="7">
        <v>112.74861660079046</v>
      </c>
      <c r="C15" s="7">
        <v>127.93754940711455</v>
      </c>
      <c r="D15" s="7">
        <v>118.88260869565211</v>
      </c>
      <c r="E15" s="7">
        <v>142.39624505928845</v>
      </c>
      <c r="F15" s="7">
        <v>154.66422924901178</v>
      </c>
      <c r="G15" s="7">
        <v>147.7999999999999</v>
      </c>
      <c r="H15" s="7">
        <v>142.54229249011851</v>
      </c>
      <c r="I15" s="7">
        <v>94.200592885375443</v>
      </c>
      <c r="J15" s="7">
        <v>97.851778656126427</v>
      </c>
      <c r="K15" s="7">
        <v>111.58023715415015</v>
      </c>
      <c r="L15" s="7">
        <v>129.28715233185747</v>
      </c>
      <c r="M15" s="7">
        <v>173.48320899062998</v>
      </c>
      <c r="N15" s="7">
        <v>138.74329773402437</v>
      </c>
      <c r="O15" s="7">
        <v>117.1717941773297</v>
      </c>
      <c r="P15" s="7">
        <v>85.384290072838724</v>
      </c>
      <c r="Q15" s="7">
        <v>199.47186998374366</v>
      </c>
      <c r="R15" s="7">
        <v>202.74305748991696</v>
      </c>
      <c r="S15" s="7">
        <v>183.70479512456316</v>
      </c>
      <c r="T15" s="7">
        <v>209.37948654768041</v>
      </c>
      <c r="U15" s="7">
        <v>241.05162749804134</v>
      </c>
      <c r="V15" s="7">
        <v>276.02546022020528</v>
      </c>
      <c r="W15" s="7">
        <v>297.79999999999995</v>
      </c>
      <c r="X15" s="7">
        <v>321.84600912953761</v>
      </c>
      <c r="Y15" s="7">
        <v>304.90956278263428</v>
      </c>
      <c r="Z15" s="7">
        <v>187.4</v>
      </c>
      <c r="AA15" s="7">
        <v>189.1</v>
      </c>
      <c r="AB15" s="11" t="s">
        <v>25</v>
      </c>
    </row>
    <row r="16" spans="1:28" s="6" customFormat="1" ht="17.25" customHeight="1" x14ac:dyDescent="0.25">
      <c r="A16" s="15" t="s">
        <v>29</v>
      </c>
      <c r="B16" s="7">
        <v>44.088365650969529</v>
      </c>
      <c r="C16" s="7">
        <v>64.128531855955671</v>
      </c>
      <c r="D16" s="7">
        <v>99.341966759002787</v>
      </c>
      <c r="E16" s="7">
        <v>103.06371191135734</v>
      </c>
      <c r="F16" s="7">
        <v>142.28518005540164</v>
      </c>
      <c r="G16" s="7">
        <v>139.42229916897506</v>
      </c>
      <c r="H16" s="7">
        <v>171.77285318559558</v>
      </c>
      <c r="I16" s="7">
        <v>108.78947368421053</v>
      </c>
      <c r="J16" s="7">
        <v>123.39016620498616</v>
      </c>
      <c r="K16" s="7">
        <v>80.446952908587264</v>
      </c>
      <c r="L16" s="7">
        <v>124.31427687008323</v>
      </c>
      <c r="M16" s="7">
        <v>149.78803080135305</v>
      </c>
      <c r="N16" s="7">
        <v>141.0651556914861</v>
      </c>
      <c r="O16" s="7">
        <v>154.54419346147233</v>
      </c>
      <c r="P16" s="7">
        <v>144.52450506145038</v>
      </c>
      <c r="Q16" s="7">
        <v>171.79518058277546</v>
      </c>
      <c r="R16" s="7">
        <v>177.05670089758826</v>
      </c>
      <c r="S16" s="7">
        <v>165.86807179721058</v>
      </c>
      <c r="T16" s="7">
        <v>183.05213979733281</v>
      </c>
      <c r="U16" s="7">
        <v>195.97784930346245</v>
      </c>
      <c r="V16" s="7">
        <v>239.03130553353049</v>
      </c>
      <c r="W16" s="7">
        <v>246.80000000000007</v>
      </c>
      <c r="X16" s="7">
        <v>254.06063941970783</v>
      </c>
      <c r="Y16" s="7">
        <v>233.75321348078151</v>
      </c>
      <c r="Z16" s="7">
        <v>256.60000000000002</v>
      </c>
      <c r="AA16" s="7">
        <v>273.3</v>
      </c>
      <c r="AB16" s="11" t="s">
        <v>65</v>
      </c>
    </row>
    <row r="17" spans="1:28" s="6" customFormat="1" ht="15" customHeight="1" x14ac:dyDescent="0.25">
      <c r="A17" s="15" t="s">
        <v>30</v>
      </c>
      <c r="B17" s="7">
        <v>2.1910064239828708</v>
      </c>
      <c r="C17" s="7">
        <v>1.6432548179871529</v>
      </c>
      <c r="D17" s="7">
        <v>1.6432548179871529</v>
      </c>
      <c r="E17" s="7">
        <v>26.657244825124923</v>
      </c>
      <c r="F17" s="7">
        <v>31.769593147751618</v>
      </c>
      <c r="G17" s="7">
        <v>69.929621698786619</v>
      </c>
      <c r="H17" s="7">
        <v>107.90706638115637</v>
      </c>
      <c r="I17" s="7">
        <v>31.039257673090667</v>
      </c>
      <c r="J17" s="7">
        <v>25.561741613133488</v>
      </c>
      <c r="K17" s="7">
        <v>39.438115631691659</v>
      </c>
      <c r="L17" s="7">
        <v>57.828635655235132</v>
      </c>
      <c r="M17" s="7">
        <v>68.077935997684278</v>
      </c>
      <c r="N17" s="7">
        <v>104.53891094253896</v>
      </c>
      <c r="O17" s="7">
        <v>99.414774772419719</v>
      </c>
      <c r="P17" s="7">
        <v>75.683498425876792</v>
      </c>
      <c r="Q17" s="7">
        <v>148.96185279236386</v>
      </c>
      <c r="R17" s="7">
        <v>125.80750154436645</v>
      </c>
      <c r="S17" s="7">
        <v>150.60109746112911</v>
      </c>
      <c r="T17" s="7">
        <v>175.13247612854028</v>
      </c>
      <c r="U17" s="7">
        <v>200.29555447904454</v>
      </c>
      <c r="V17" s="7">
        <v>204.9839592714774</v>
      </c>
      <c r="W17" s="7">
        <v>185.46261615767642</v>
      </c>
      <c r="X17" s="7">
        <v>186.74718374539211</v>
      </c>
      <c r="Y17" s="7">
        <v>137.41286441778865</v>
      </c>
      <c r="Z17" s="7">
        <v>123.89999999999999</v>
      </c>
      <c r="AA17" s="7">
        <v>124.2</v>
      </c>
      <c r="AB17" s="11" t="s">
        <v>26</v>
      </c>
    </row>
    <row r="18" spans="1:28" s="6" customFormat="1" ht="15" customHeight="1" x14ac:dyDescent="0.25">
      <c r="A18" s="15" t="s">
        <v>7</v>
      </c>
      <c r="B18" s="7">
        <v>282.91387499999985</v>
      </c>
      <c r="C18" s="7">
        <v>302.78462499999983</v>
      </c>
      <c r="D18" s="7">
        <v>311.09124999999989</v>
      </c>
      <c r="E18" s="7">
        <v>355.06749999999988</v>
      </c>
      <c r="F18" s="7">
        <v>400.0209999999999</v>
      </c>
      <c r="G18" s="7">
        <v>419.40312499999982</v>
      </c>
      <c r="H18" s="7">
        <v>443.83437499999985</v>
      </c>
      <c r="I18" s="7">
        <v>381.12749999999988</v>
      </c>
      <c r="J18" s="7">
        <v>297.08399999999989</v>
      </c>
      <c r="K18" s="7">
        <v>433.57324999999992</v>
      </c>
      <c r="L18" s="7">
        <v>397.14945171212912</v>
      </c>
      <c r="M18" s="7">
        <v>488.41385756272291</v>
      </c>
      <c r="N18" s="7">
        <v>380.89921116868004</v>
      </c>
      <c r="O18" s="7">
        <v>355.47506224842027</v>
      </c>
      <c r="P18" s="7">
        <v>428.05769664948048</v>
      </c>
      <c r="Q18" s="7">
        <v>588.36987330027625</v>
      </c>
      <c r="R18" s="7">
        <v>521.09904429092808</v>
      </c>
      <c r="S18" s="7">
        <v>547.67265290631155</v>
      </c>
      <c r="T18" s="7">
        <v>619.66141427328478</v>
      </c>
      <c r="U18" s="7">
        <v>815.90954716865213</v>
      </c>
      <c r="V18" s="7">
        <v>882.61242925695797</v>
      </c>
      <c r="W18" s="7">
        <v>867.1</v>
      </c>
      <c r="X18" s="7">
        <v>914.65158899830715</v>
      </c>
      <c r="Y18" s="7">
        <f>SUM(Y19:Y26)</f>
        <v>878.6794776682782</v>
      </c>
      <c r="Z18" s="7">
        <v>829.9</v>
      </c>
      <c r="AA18" s="7">
        <v>997</v>
      </c>
      <c r="AB18" s="11" t="s">
        <v>8</v>
      </c>
    </row>
    <row r="19" spans="1:28" s="10" customFormat="1" ht="15" customHeight="1" x14ac:dyDescent="0.25">
      <c r="A19" s="16" t="s">
        <v>31</v>
      </c>
      <c r="B19" s="4">
        <v>60.015657036346703</v>
      </c>
      <c r="C19" s="4">
        <v>63.862814538676616</v>
      </c>
      <c r="D19" s="4">
        <v>57.899720410065243</v>
      </c>
      <c r="E19" s="4">
        <v>77.712581547064318</v>
      </c>
      <c r="F19" s="4">
        <v>89.061696178937567</v>
      </c>
      <c r="G19" s="4">
        <v>94.063000931966471</v>
      </c>
      <c r="H19" s="4">
        <v>73.865424044734397</v>
      </c>
      <c r="I19" s="4">
        <v>51.936626281453876</v>
      </c>
      <c r="J19" s="4">
        <v>36.355638397017714</v>
      </c>
      <c r="K19" s="4">
        <v>54.629636533084813</v>
      </c>
      <c r="L19" s="4">
        <v>74.451416926114376</v>
      </c>
      <c r="M19" s="4">
        <v>90.363000232339317</v>
      </c>
      <c r="N19" s="4">
        <v>81.265802370374587</v>
      </c>
      <c r="O19" s="4">
        <v>31.92641268294453</v>
      </c>
      <c r="P19" s="4">
        <v>38.641507875894177</v>
      </c>
      <c r="Q19" s="4">
        <v>97.164216987394084</v>
      </c>
      <c r="R19" s="4">
        <v>140.08028904321995</v>
      </c>
      <c r="S19" s="4">
        <v>133.57837594636337</v>
      </c>
      <c r="T19" s="4">
        <v>134.6357083440831</v>
      </c>
      <c r="U19" s="4">
        <v>138.38640588314371</v>
      </c>
      <c r="V19" s="4">
        <v>205.15769385236561</v>
      </c>
      <c r="W19" s="4">
        <v>179.29999999999998</v>
      </c>
      <c r="X19" s="4">
        <v>187.33234747298627</v>
      </c>
      <c r="Y19" s="4">
        <v>193.22785682232063</v>
      </c>
      <c r="Z19" s="4">
        <v>170.2</v>
      </c>
      <c r="AA19" s="4">
        <v>239.9</v>
      </c>
      <c r="AB19" s="12" t="s">
        <v>66</v>
      </c>
    </row>
    <row r="20" spans="1:28" s="10" customFormat="1" ht="15" customHeight="1" x14ac:dyDescent="0.25">
      <c r="A20" s="16" t="s">
        <v>32</v>
      </c>
      <c r="B20" s="4">
        <v>18.296296296296298</v>
      </c>
      <c r="C20" s="4">
        <v>19.492592592592594</v>
      </c>
      <c r="D20" s="4">
        <v>17.874074074074077</v>
      </c>
      <c r="E20" s="4">
        <v>21.251851851851853</v>
      </c>
      <c r="F20" s="4">
        <v>26.459259259259255</v>
      </c>
      <c r="G20" s="4">
        <v>25.966666666666665</v>
      </c>
      <c r="H20" s="4">
        <v>31.596296296296291</v>
      </c>
      <c r="I20" s="4">
        <v>22.799999999999997</v>
      </c>
      <c r="J20" s="4">
        <v>12.525925925925925</v>
      </c>
      <c r="K20" s="4">
        <v>11.259259259259258</v>
      </c>
      <c r="L20" s="4">
        <v>33.545660205257775</v>
      </c>
      <c r="M20" s="4">
        <v>34.413061067142564</v>
      </c>
      <c r="N20" s="4">
        <v>28.650795214926376</v>
      </c>
      <c r="O20" s="4">
        <v>37.637987276268547</v>
      </c>
      <c r="P20" s="4">
        <v>44.825505281599447</v>
      </c>
      <c r="Q20" s="4">
        <v>145.57712090652089</v>
      </c>
      <c r="R20" s="4">
        <v>0.9039828531155365</v>
      </c>
      <c r="S20" s="4">
        <v>2.3838837305800098</v>
      </c>
      <c r="T20" s="4">
        <v>3.0464861467759476</v>
      </c>
      <c r="U20" s="4">
        <v>2.7024456414273175</v>
      </c>
      <c r="V20" s="4">
        <v>4.0578108556922245</v>
      </c>
      <c r="W20" s="4">
        <v>3.8000000000000114</v>
      </c>
      <c r="X20" s="4">
        <v>4.6948410678114669</v>
      </c>
      <c r="Y20" s="4">
        <f>'IntCon WB'!Y20+'IntCon G'!Y20</f>
        <v>4.5999999999999996</v>
      </c>
      <c r="Z20" s="4">
        <v>4.5</v>
      </c>
      <c r="AA20" s="4">
        <v>4.2</v>
      </c>
      <c r="AB20" s="12" t="s">
        <v>67</v>
      </c>
    </row>
    <row r="21" spans="1:28" s="10" customFormat="1" ht="15" customHeight="1" x14ac:dyDescent="0.25">
      <c r="A21" s="16" t="s">
        <v>33</v>
      </c>
      <c r="B21" s="4">
        <v>36.054794520547922</v>
      </c>
      <c r="C21" s="4">
        <v>20.405479452054781</v>
      </c>
      <c r="D21" s="4">
        <v>21.632876712328756</v>
      </c>
      <c r="E21" s="4">
        <v>34.673972602739703</v>
      </c>
      <c r="F21" s="4">
        <v>28.997260273972582</v>
      </c>
      <c r="G21" s="4">
        <v>33.139726027397245</v>
      </c>
      <c r="H21" s="4">
        <v>34.213698630136967</v>
      </c>
      <c r="I21" s="4">
        <v>34.060273972602722</v>
      </c>
      <c r="J21" s="4">
        <v>18.104109589041091</v>
      </c>
      <c r="K21" s="4">
        <v>60.449315068493128</v>
      </c>
      <c r="L21" s="4">
        <v>20.211495726896278</v>
      </c>
      <c r="M21" s="4">
        <v>32.502614717654232</v>
      </c>
      <c r="N21" s="4">
        <v>31.632519567109675</v>
      </c>
      <c r="O21" s="4">
        <v>28.949807755146733</v>
      </c>
      <c r="P21" s="4">
        <v>29.558627306486567</v>
      </c>
      <c r="Q21" s="4">
        <v>24.681460632663679</v>
      </c>
      <c r="R21" s="4">
        <v>27.200593202164285</v>
      </c>
      <c r="S21" s="4">
        <v>52.134775073453127</v>
      </c>
      <c r="T21" s="4">
        <v>32.360259661907669</v>
      </c>
      <c r="U21" s="4">
        <v>37.388119950974122</v>
      </c>
      <c r="V21" s="4">
        <v>44.106467054588265</v>
      </c>
      <c r="W21" s="4">
        <v>39.799999999999983</v>
      </c>
      <c r="X21" s="4">
        <v>45.043757079937166</v>
      </c>
      <c r="Y21" s="4">
        <v>31.737234106818633</v>
      </c>
      <c r="Z21" s="4">
        <v>51.300000000000004</v>
      </c>
      <c r="AA21" s="4">
        <v>62.2</v>
      </c>
      <c r="AB21" s="12" t="s">
        <v>68</v>
      </c>
    </row>
    <row r="22" spans="1:28" s="10" customFormat="1" ht="15" customHeight="1" x14ac:dyDescent="0.25">
      <c r="A22" s="16" t="s">
        <v>34</v>
      </c>
      <c r="B22" s="4">
        <v>2.4254416961130749</v>
      </c>
      <c r="C22" s="4">
        <v>11.940636042402829</v>
      </c>
      <c r="D22" s="4">
        <v>16.791519434628981</v>
      </c>
      <c r="E22" s="4">
        <v>6.15689045936396</v>
      </c>
      <c r="F22" s="4">
        <v>4.4777385159010619</v>
      </c>
      <c r="G22" s="4">
        <v>5.5971731448763276</v>
      </c>
      <c r="H22" s="4">
        <v>8.5823321554770349</v>
      </c>
      <c r="I22" s="4">
        <v>3.6381625441696133</v>
      </c>
      <c r="J22" s="4">
        <v>2.5187279151943476</v>
      </c>
      <c r="K22" s="4">
        <v>3.0784452296819804</v>
      </c>
      <c r="L22" s="4">
        <v>8.0606651206957594</v>
      </c>
      <c r="M22" s="4">
        <v>13.750123724066569</v>
      </c>
      <c r="N22" s="4">
        <v>4.1870918212979245</v>
      </c>
      <c r="O22" s="4">
        <v>6.97588562472228</v>
      </c>
      <c r="P22" s="4">
        <v>10.205785945512988</v>
      </c>
      <c r="Q22" s="4">
        <v>13.740040674712173</v>
      </c>
      <c r="R22" s="4">
        <v>8.6143287658813268</v>
      </c>
      <c r="S22" s="4">
        <v>4.116043067081999</v>
      </c>
      <c r="T22" s="4">
        <v>11.218921007986484</v>
      </c>
      <c r="U22" s="4">
        <v>39.560535615623579</v>
      </c>
      <c r="V22" s="4">
        <v>26.453913556066929</v>
      </c>
      <c r="W22" s="4">
        <v>27.400000000000006</v>
      </c>
      <c r="X22" s="4">
        <v>24.1342725757994</v>
      </c>
      <c r="Y22" s="4">
        <v>45.044719368099429</v>
      </c>
      <c r="Z22" s="4">
        <v>37.900000000000006</v>
      </c>
      <c r="AA22" s="4">
        <v>68.099999999999994</v>
      </c>
      <c r="AB22" s="12" t="s">
        <v>69</v>
      </c>
    </row>
    <row r="23" spans="1:28" s="10" customFormat="1" ht="15" customHeight="1" x14ac:dyDescent="0.25">
      <c r="A23" s="16" t="s">
        <v>9</v>
      </c>
      <c r="B23" s="4">
        <v>24.952401746724885</v>
      </c>
      <c r="C23" s="4">
        <v>27.064774381368263</v>
      </c>
      <c r="D23" s="4">
        <v>28.252983988355158</v>
      </c>
      <c r="E23" s="4">
        <v>33.401892285298395</v>
      </c>
      <c r="F23" s="4">
        <v>39.078893740902473</v>
      </c>
      <c r="G23" s="4">
        <v>34.062008733624452</v>
      </c>
      <c r="H23" s="4">
        <v>34.854148471615716</v>
      </c>
      <c r="I23" s="4">
        <v>43.96375545851528</v>
      </c>
      <c r="J23" s="4">
        <v>37.494614264919946</v>
      </c>
      <c r="K23" s="4">
        <v>59.674526928675412</v>
      </c>
      <c r="L23" s="4">
        <v>61.81799058633527</v>
      </c>
      <c r="M23" s="4">
        <v>67.017107408710558</v>
      </c>
      <c r="N23" s="4">
        <v>39.511294234113564</v>
      </c>
      <c r="O23" s="4">
        <v>56.330310878894693</v>
      </c>
      <c r="P23" s="4">
        <v>61.207274915795551</v>
      </c>
      <c r="Q23" s="4">
        <v>68.639278366342694</v>
      </c>
      <c r="R23" s="4">
        <v>80.166374202229576</v>
      </c>
      <c r="S23" s="4">
        <v>64.550579947593747</v>
      </c>
      <c r="T23" s="4">
        <v>75.691787428683824</v>
      </c>
      <c r="U23" s="4">
        <v>94.29497564986525</v>
      </c>
      <c r="V23" s="4">
        <v>87.800246897314366</v>
      </c>
      <c r="W23" s="4">
        <v>98.399999999999977</v>
      </c>
      <c r="X23" s="4">
        <v>113.08153940219393</v>
      </c>
      <c r="Y23" s="4">
        <v>80.463300699163369</v>
      </c>
      <c r="Z23" s="4">
        <v>141.69999999999999</v>
      </c>
      <c r="AA23" s="4">
        <v>151.19999999999999</v>
      </c>
      <c r="AB23" s="12" t="s">
        <v>10</v>
      </c>
    </row>
    <row r="24" spans="1:28" s="10" customFormat="1" ht="15" customHeight="1" x14ac:dyDescent="0.25">
      <c r="A24" s="16" t="s">
        <v>35</v>
      </c>
      <c r="B24" s="4">
        <v>110.85912581216776</v>
      </c>
      <c r="C24" s="4">
        <v>105.62463083284113</v>
      </c>
      <c r="D24" s="4">
        <v>121.51506202008272</v>
      </c>
      <c r="E24" s="4">
        <v>135.349084465446</v>
      </c>
      <c r="F24" s="4">
        <v>133.105729474306</v>
      </c>
      <c r="G24" s="4">
        <v>141.70525694034265</v>
      </c>
      <c r="H24" s="4">
        <v>154.4176018901359</v>
      </c>
      <c r="I24" s="4">
        <v>140.77052569403432</v>
      </c>
      <c r="J24" s="4">
        <v>135.909923213231</v>
      </c>
      <c r="K24" s="4">
        <v>149.37005316007094</v>
      </c>
      <c r="L24" s="4">
        <v>153.74478354035716</v>
      </c>
      <c r="M24" s="4">
        <v>176.37021940948176</v>
      </c>
      <c r="N24" s="4">
        <v>136.00130442067592</v>
      </c>
      <c r="O24" s="4">
        <v>136.26758541486919</v>
      </c>
      <c r="P24" s="4">
        <v>189.81061652419135</v>
      </c>
      <c r="Q24" s="4">
        <v>189.11570830934596</v>
      </c>
      <c r="R24" s="4">
        <v>214.00589765528923</v>
      </c>
      <c r="S24" s="4">
        <v>221.09920865568276</v>
      </c>
      <c r="T24" s="4">
        <v>274.25672770205881</v>
      </c>
      <c r="U24" s="4">
        <v>408.26433838776194</v>
      </c>
      <c r="V24" s="4">
        <v>398.73699626405289</v>
      </c>
      <c r="W24" s="4">
        <v>405.9</v>
      </c>
      <c r="X24" s="4">
        <v>370.77506198027254</v>
      </c>
      <c r="Y24" s="4">
        <v>416.15646328398168</v>
      </c>
      <c r="Z24" s="4">
        <v>304.8</v>
      </c>
      <c r="AA24" s="4">
        <v>318.89999999999998</v>
      </c>
      <c r="AB24" s="12" t="s">
        <v>11</v>
      </c>
    </row>
    <row r="25" spans="1:28" s="10" customFormat="1" ht="15" customHeight="1" x14ac:dyDescent="0.25">
      <c r="A25" s="16" t="s">
        <v>36</v>
      </c>
      <c r="B25" s="4">
        <v>1.2949640287769786</v>
      </c>
      <c r="C25" s="4">
        <v>2.913669064748202</v>
      </c>
      <c r="D25" s="4">
        <v>3.8848920863309355</v>
      </c>
      <c r="E25" s="4">
        <v>6.7985611510791379</v>
      </c>
      <c r="F25" s="4">
        <v>9.8741007194244634</v>
      </c>
      <c r="G25" s="4">
        <v>10.035971223021585</v>
      </c>
      <c r="H25" s="4">
        <v>6.9604316546762606</v>
      </c>
      <c r="I25" s="4">
        <v>5.3417266187050378</v>
      </c>
      <c r="J25" s="4">
        <v>3.2374100719424468</v>
      </c>
      <c r="K25" s="4">
        <v>8.2553956834532389</v>
      </c>
      <c r="L25" s="4">
        <v>7.7785274406443881</v>
      </c>
      <c r="M25" s="4">
        <v>9.8927111462039825</v>
      </c>
      <c r="N25" s="4">
        <v>9.1949744326128506</v>
      </c>
      <c r="O25" s="4">
        <v>13.006314277842348</v>
      </c>
      <c r="P25" s="4">
        <v>12.599374700474291</v>
      </c>
      <c r="Q25" s="4">
        <v>11.575977084736664</v>
      </c>
      <c r="R25" s="4">
        <v>14.445370671383557</v>
      </c>
      <c r="S25" s="4">
        <v>21.466303309140081</v>
      </c>
      <c r="T25" s="4">
        <v>21.007721681246473</v>
      </c>
      <c r="U25" s="4">
        <v>20.780330578071464</v>
      </c>
      <c r="V25" s="4">
        <v>22.950449132592588</v>
      </c>
      <c r="W25" s="4">
        <v>23.699999999999996</v>
      </c>
      <c r="X25" s="4">
        <v>28.506865489881079</v>
      </c>
      <c r="Y25" s="4">
        <v>27.524364158039944</v>
      </c>
      <c r="Z25" s="4">
        <v>38.5</v>
      </c>
      <c r="AA25" s="4">
        <v>45.599999999999994</v>
      </c>
      <c r="AB25" s="12" t="s">
        <v>27</v>
      </c>
    </row>
    <row r="26" spans="1:28" s="10" customFormat="1" ht="15" customHeight="1" x14ac:dyDescent="0.25">
      <c r="A26" s="16" t="s">
        <v>37</v>
      </c>
      <c r="B26" s="4">
        <v>13.920207253886007</v>
      </c>
      <c r="C26" s="4">
        <v>24.543523316062171</v>
      </c>
      <c r="D26" s="4">
        <v>17.827633851468043</v>
      </c>
      <c r="E26" s="4">
        <v>19.903454231433503</v>
      </c>
      <c r="F26" s="4">
        <v>37.975302245250433</v>
      </c>
      <c r="G26" s="4">
        <v>44.324870466321244</v>
      </c>
      <c r="H26" s="4">
        <v>54.215544041450791</v>
      </c>
      <c r="I26" s="4">
        <v>44.69119170984456</v>
      </c>
      <c r="J26" s="4">
        <v>34.31208981001727</v>
      </c>
      <c r="K26" s="4">
        <v>59.710362694300528</v>
      </c>
      <c r="L26" s="4">
        <v>37.538912165827902</v>
      </c>
      <c r="M26" s="4">
        <v>64.105019857124091</v>
      </c>
      <c r="N26" s="4">
        <v>50.455429107569159</v>
      </c>
      <c r="O26" s="4">
        <v>44.380758337731862</v>
      </c>
      <c r="P26" s="4">
        <v>41.20900409952641</v>
      </c>
      <c r="Q26" s="4">
        <v>37.876070338560289</v>
      </c>
      <c r="R26" s="4">
        <v>35.682207897644268</v>
      </c>
      <c r="S26" s="4">
        <v>48.343483176416363</v>
      </c>
      <c r="T26" s="4">
        <v>67.443802300542814</v>
      </c>
      <c r="U26" s="4">
        <v>74.532395461784375</v>
      </c>
      <c r="V26" s="4">
        <v>93.348851644285219</v>
      </c>
      <c r="W26" s="4">
        <v>88.799999999999983</v>
      </c>
      <c r="X26" s="4">
        <v>141.08290392942476</v>
      </c>
      <c r="Y26" s="4">
        <v>79.925539229854564</v>
      </c>
      <c r="Z26" s="4">
        <v>81</v>
      </c>
      <c r="AA26" s="4">
        <v>106.9</v>
      </c>
      <c r="AB26" s="12" t="s">
        <v>70</v>
      </c>
    </row>
    <row r="27" spans="1:28" s="6" customFormat="1" ht="15" customHeight="1" x14ac:dyDescent="0.25">
      <c r="A27" s="15" t="s">
        <v>73</v>
      </c>
      <c r="B27" s="7">
        <v>369.06591506952282</v>
      </c>
      <c r="C27" s="7">
        <v>390.72777151446837</v>
      </c>
      <c r="D27" s="7">
        <v>496.43111612175892</v>
      </c>
      <c r="E27" s="7">
        <v>584.87012401352899</v>
      </c>
      <c r="F27" s="7">
        <v>627.37948139797084</v>
      </c>
      <c r="G27" s="7">
        <v>694.15663284479547</v>
      </c>
      <c r="H27" s="7">
        <v>1009.8008267568586</v>
      </c>
      <c r="I27" s="7">
        <v>739.27192784667432</v>
      </c>
      <c r="J27" s="7">
        <v>625.42502818489299</v>
      </c>
      <c r="K27" s="7">
        <v>685.19872228485531</v>
      </c>
      <c r="L27" s="7">
        <v>791.96429937822677</v>
      </c>
      <c r="M27" s="7">
        <v>1024.5782528845989</v>
      </c>
      <c r="N27" s="7">
        <v>449.77593686059174</v>
      </c>
      <c r="O27" s="7">
        <v>372.85035357072024</v>
      </c>
      <c r="P27" s="7">
        <v>525.53015993092959</v>
      </c>
      <c r="Q27" s="7">
        <v>460.46685072061405</v>
      </c>
      <c r="R27" s="7">
        <v>1294.3700214507655</v>
      </c>
      <c r="S27" s="7">
        <v>1508.2382207972162</v>
      </c>
      <c r="T27" s="7">
        <v>1608.6368207612868</v>
      </c>
      <c r="U27" s="7">
        <v>1495.4969663955007</v>
      </c>
      <c r="V27" s="7">
        <v>1645.910067820676</v>
      </c>
      <c r="W27" s="7">
        <v>1733.6</v>
      </c>
      <c r="X27" s="7">
        <v>1789.7488080263722</v>
      </c>
      <c r="Y27" s="7">
        <v>1845.2079443817406</v>
      </c>
      <c r="Z27" s="7">
        <v>1522</v>
      </c>
      <c r="AA27" s="7">
        <v>1615.1999999999998</v>
      </c>
      <c r="AB27" s="11" t="s">
        <v>12</v>
      </c>
    </row>
    <row r="28" spans="1:28" s="6" customFormat="1" ht="15" customHeight="1" x14ac:dyDescent="0.25">
      <c r="A28" s="15" t="s">
        <v>78</v>
      </c>
      <c r="B28" s="7">
        <v>0</v>
      </c>
      <c r="C28" s="7">
        <v>0</v>
      </c>
      <c r="D28" s="7">
        <v>0</v>
      </c>
      <c r="E28" s="7">
        <v>0</v>
      </c>
      <c r="F28" s="7">
        <v>0</v>
      </c>
      <c r="G28" s="7">
        <v>0</v>
      </c>
      <c r="H28" s="7">
        <v>0</v>
      </c>
      <c r="I28" s="7">
        <v>0</v>
      </c>
      <c r="J28" s="7">
        <v>0</v>
      </c>
      <c r="K28" s="7">
        <v>0</v>
      </c>
      <c r="L28" s="7">
        <v>0</v>
      </c>
      <c r="M28" s="7">
        <v>0</v>
      </c>
      <c r="N28" s="7">
        <v>0</v>
      </c>
      <c r="O28" s="7">
        <v>0</v>
      </c>
      <c r="P28" s="7">
        <v>0</v>
      </c>
      <c r="Q28" s="7">
        <v>0</v>
      </c>
      <c r="R28" s="7">
        <v>0</v>
      </c>
      <c r="S28" s="7">
        <v>0</v>
      </c>
      <c r="T28" s="7">
        <v>0</v>
      </c>
      <c r="U28" s="7">
        <v>0</v>
      </c>
      <c r="V28" s="7">
        <v>0</v>
      </c>
      <c r="W28" s="7">
        <v>0</v>
      </c>
      <c r="X28" s="7">
        <v>0</v>
      </c>
      <c r="Y28" s="7">
        <v>0</v>
      </c>
      <c r="Z28" s="7">
        <v>0</v>
      </c>
      <c r="AA28" s="7">
        <v>0</v>
      </c>
      <c r="AB28" s="11" t="s">
        <v>13</v>
      </c>
    </row>
    <row r="29" spans="1:28" s="10" customFormat="1" ht="15" customHeight="1" x14ac:dyDescent="0.25">
      <c r="A29" s="16" t="s">
        <v>14</v>
      </c>
      <c r="B29" s="4">
        <v>35.74287336740489</v>
      </c>
      <c r="C29" s="4">
        <v>65.469619534355502</v>
      </c>
      <c r="D29" s="4">
        <v>110.94446337308351</v>
      </c>
      <c r="E29" s="4">
        <v>145.97955706984672</v>
      </c>
      <c r="F29" s="4">
        <v>199.23997728563319</v>
      </c>
      <c r="G29" s="4">
        <v>222.06587166382741</v>
      </c>
      <c r="H29" s="4">
        <v>265.77126632595116</v>
      </c>
      <c r="I29" s="4">
        <v>196.58580352072687</v>
      </c>
      <c r="J29" s="4">
        <v>171.81351504826807</v>
      </c>
      <c r="K29" s="4">
        <v>196.93969335604771</v>
      </c>
      <c r="L29" s="4">
        <v>0</v>
      </c>
      <c r="M29" s="4">
        <v>0</v>
      </c>
      <c r="N29" s="4">
        <v>0</v>
      </c>
      <c r="O29" s="4">
        <v>0</v>
      </c>
      <c r="P29" s="4">
        <v>0</v>
      </c>
      <c r="Q29" s="4">
        <v>0</v>
      </c>
      <c r="R29" s="4">
        <v>0</v>
      </c>
      <c r="S29" s="4">
        <v>0</v>
      </c>
      <c r="T29" s="4">
        <v>0</v>
      </c>
      <c r="U29" s="4">
        <v>0</v>
      </c>
      <c r="V29" s="4">
        <v>0</v>
      </c>
      <c r="W29" s="4">
        <v>0</v>
      </c>
      <c r="X29" s="4">
        <v>0</v>
      </c>
      <c r="Y29" s="4">
        <v>0</v>
      </c>
      <c r="Z29" s="4">
        <v>0</v>
      </c>
      <c r="AA29" s="4">
        <v>0</v>
      </c>
      <c r="AB29" s="12" t="s">
        <v>15</v>
      </c>
    </row>
    <row r="30" spans="1:28" s="10" customFormat="1" ht="15" customHeight="1" x14ac:dyDescent="0.25">
      <c r="A30" s="16" t="s">
        <v>16</v>
      </c>
      <c r="B30" s="4"/>
      <c r="C30" s="4"/>
      <c r="D30" s="4"/>
      <c r="E30" s="4"/>
      <c r="F30" s="4"/>
      <c r="G30" s="4"/>
      <c r="H30" s="4"/>
      <c r="I30" s="4"/>
      <c r="J30" s="4"/>
      <c r="K30" s="4"/>
      <c r="L30" s="4">
        <v>0</v>
      </c>
      <c r="M30" s="4">
        <v>0</v>
      </c>
      <c r="N30" s="4">
        <v>0</v>
      </c>
      <c r="O30" s="4">
        <v>0</v>
      </c>
      <c r="P30" s="4">
        <v>0</v>
      </c>
      <c r="Q30" s="4">
        <v>0</v>
      </c>
      <c r="R30" s="4">
        <v>0</v>
      </c>
      <c r="S30" s="4">
        <v>0</v>
      </c>
      <c r="T30" s="4">
        <v>0</v>
      </c>
      <c r="U30" s="4">
        <v>0</v>
      </c>
      <c r="V30" s="4">
        <v>0</v>
      </c>
      <c r="W30" s="4">
        <v>0</v>
      </c>
      <c r="X30" s="4">
        <v>0</v>
      </c>
      <c r="Y30" s="4">
        <v>0</v>
      </c>
      <c r="Z30" s="4">
        <v>0</v>
      </c>
      <c r="AA30" s="4">
        <v>0</v>
      </c>
      <c r="AB30" s="12" t="s">
        <v>17</v>
      </c>
    </row>
    <row r="31" spans="1:28" s="6" customFormat="1" ht="15" customHeight="1" x14ac:dyDescent="0.25">
      <c r="A31" s="16" t="s">
        <v>18</v>
      </c>
      <c r="B31" s="4"/>
      <c r="C31" s="4"/>
      <c r="D31" s="4"/>
      <c r="E31" s="4"/>
      <c r="F31" s="4"/>
      <c r="G31" s="4"/>
      <c r="H31" s="4"/>
      <c r="I31" s="4"/>
      <c r="J31" s="4"/>
      <c r="K31" s="4"/>
      <c r="L31" s="4">
        <v>0</v>
      </c>
      <c r="M31" s="4">
        <v>0</v>
      </c>
      <c r="N31" s="4">
        <v>0</v>
      </c>
      <c r="O31" s="4">
        <v>0</v>
      </c>
      <c r="P31" s="4">
        <v>0</v>
      </c>
      <c r="Q31" s="4">
        <v>0</v>
      </c>
      <c r="R31" s="4">
        <v>0</v>
      </c>
      <c r="S31" s="4">
        <v>0</v>
      </c>
      <c r="T31" s="4">
        <v>0</v>
      </c>
      <c r="U31" s="4">
        <v>0</v>
      </c>
      <c r="V31" s="4">
        <v>0</v>
      </c>
      <c r="W31" s="4">
        <v>0</v>
      </c>
      <c r="X31" s="4">
        <v>0</v>
      </c>
      <c r="Y31" s="4">
        <v>0</v>
      </c>
      <c r="Z31" s="4">
        <v>0</v>
      </c>
      <c r="AA31" s="4">
        <v>0</v>
      </c>
      <c r="AB31" s="13" t="s">
        <v>19</v>
      </c>
    </row>
    <row r="32" spans="1:28" ht="15" customHeight="1" x14ac:dyDescent="0.25">
      <c r="A32" s="17" t="s">
        <v>132</v>
      </c>
      <c r="B32" s="8">
        <v>3577.9753980504515</v>
      </c>
      <c r="C32" s="8">
        <v>3864.941682701457</v>
      </c>
      <c r="D32" s="8">
        <v>3870.6636690419309</v>
      </c>
      <c r="E32" s="8">
        <v>4416.1597001670443</v>
      </c>
      <c r="F32" s="8">
        <v>5155.1629057154332</v>
      </c>
      <c r="G32" s="8">
        <v>5669.968282832554</v>
      </c>
      <c r="H32" s="8">
        <v>6635.5968261687776</v>
      </c>
      <c r="I32" s="8">
        <v>5239.6055526187811</v>
      </c>
      <c r="J32" s="8">
        <v>4740.9257733702661</v>
      </c>
      <c r="K32" s="9">
        <v>5292.143790835853</v>
      </c>
      <c r="L32" s="9">
        <v>5112.0085498662711</v>
      </c>
      <c r="M32" s="9">
        <v>5471.3707542585025</v>
      </c>
      <c r="N32" s="9">
        <v>4614.8929971602411</v>
      </c>
      <c r="O32" s="9">
        <v>4443.2288591319066</v>
      </c>
      <c r="P32" s="9">
        <v>5012.1361193759367</v>
      </c>
      <c r="Q32" s="9">
        <v>5742.6831271758601</v>
      </c>
      <c r="R32" s="9">
        <v>6304.0644067864259</v>
      </c>
      <c r="S32" s="9">
        <v>6811.0517344716645</v>
      </c>
      <c r="T32" s="9">
        <v>7930.4624159843843</v>
      </c>
      <c r="U32" s="9">
        <v>8994.5364527630445</v>
      </c>
      <c r="V32" s="8">
        <v>9160.3633150845872</v>
      </c>
      <c r="W32" s="8">
        <v>9380.9693920345999</v>
      </c>
      <c r="X32" s="8">
        <v>9724.9090425408576</v>
      </c>
      <c r="Y32" s="8">
        <f>Y7+Y8+Y13+Y14+Y15+Y16+Y17+Y18+Y27+Y28+Y30+Y31</f>
        <v>10300.0879241645</v>
      </c>
      <c r="Z32" s="8">
        <f>Z7+Z8+Z13+Z14+Z15+Z16+Z17+Z18+Z27+Z28+Z30+Z31</f>
        <v>9066.5999999999985</v>
      </c>
      <c r="AA32" s="8">
        <v>9754.5</v>
      </c>
      <c r="AB32" s="14" t="s">
        <v>133</v>
      </c>
    </row>
    <row r="33" spans="1:28" s="28" customFormat="1" ht="15" customHeight="1" x14ac:dyDescent="0.2">
      <c r="A33" s="122" t="s">
        <v>134</v>
      </c>
      <c r="B33" s="122"/>
      <c r="C33" s="122"/>
      <c r="D33" s="122"/>
      <c r="E33" s="122"/>
      <c r="F33" s="122"/>
      <c r="G33" s="122"/>
      <c r="H33" s="122"/>
      <c r="I33" s="123"/>
      <c r="J33" s="123"/>
      <c r="K33" s="123"/>
      <c r="L33" s="123"/>
      <c r="M33" s="122"/>
      <c r="N33" s="122"/>
      <c r="O33" s="122"/>
      <c r="P33" s="122"/>
      <c r="Q33" s="122"/>
      <c r="R33" s="122"/>
      <c r="S33" s="122"/>
      <c r="T33" s="123" t="s">
        <v>135</v>
      </c>
      <c r="U33" s="123"/>
      <c r="V33" s="123"/>
      <c r="W33" s="123"/>
      <c r="X33" s="123"/>
      <c r="Y33" s="123"/>
      <c r="Z33" s="123"/>
      <c r="AA33" s="123"/>
      <c r="AB33" s="123"/>
    </row>
    <row r="34" spans="1:28" s="28" customFormat="1" ht="12" customHeight="1" x14ac:dyDescent="0.2">
      <c r="A34" s="70" t="s">
        <v>136</v>
      </c>
      <c r="B34" s="70"/>
      <c r="C34" s="70"/>
      <c r="D34" s="70"/>
      <c r="E34" s="70"/>
      <c r="F34" s="70"/>
      <c r="G34" s="70"/>
      <c r="H34" s="70"/>
      <c r="I34" s="124"/>
      <c r="J34" s="124"/>
      <c r="K34" s="124"/>
      <c r="L34" s="124"/>
      <c r="M34" s="70"/>
      <c r="N34" s="70"/>
      <c r="O34" s="70"/>
      <c r="P34" s="70"/>
      <c r="Q34" s="70"/>
      <c r="R34" s="70"/>
      <c r="S34" s="70"/>
      <c r="T34" s="124" t="s">
        <v>137</v>
      </c>
      <c r="U34" s="124"/>
      <c r="V34" s="124"/>
      <c r="W34" s="124"/>
      <c r="X34" s="124"/>
      <c r="Y34" s="124"/>
      <c r="Z34" s="124"/>
      <c r="AA34" s="124"/>
      <c r="AB34" s="124"/>
    </row>
    <row r="35" spans="1:28" ht="18" customHeight="1" x14ac:dyDescent="0.25">
      <c r="A35" s="101" t="s">
        <v>139</v>
      </c>
      <c r="B35" s="101"/>
      <c r="C35" s="101"/>
      <c r="D35" s="101"/>
      <c r="E35" s="101"/>
      <c r="F35" s="101"/>
      <c r="G35" s="101"/>
      <c r="H35" s="101"/>
      <c r="I35" s="101"/>
      <c r="J35" s="101"/>
      <c r="K35" s="101"/>
      <c r="L35" s="102"/>
      <c r="M35" s="103"/>
      <c r="N35" s="103"/>
      <c r="O35" s="103"/>
      <c r="P35" s="103"/>
      <c r="Q35" s="103"/>
      <c r="R35" s="103"/>
      <c r="S35" s="103"/>
      <c r="T35" s="103"/>
      <c r="U35" s="103"/>
      <c r="V35" s="103"/>
      <c r="W35" s="103"/>
      <c r="X35" s="103"/>
      <c r="Y35" s="103"/>
      <c r="Z35" s="103"/>
      <c r="AA35" s="103"/>
      <c r="AB35" s="98" t="s">
        <v>140</v>
      </c>
    </row>
    <row r="36" spans="1:28" ht="37.5" customHeight="1" x14ac:dyDescent="0.25">
      <c r="A36" s="99" t="s">
        <v>145</v>
      </c>
      <c r="B36" s="127" t="s">
        <v>146</v>
      </c>
      <c r="C36" s="127"/>
      <c r="D36" s="127"/>
      <c r="E36" s="127"/>
      <c r="F36" s="127"/>
      <c r="G36" s="127"/>
      <c r="H36" s="127"/>
      <c r="I36" s="127"/>
      <c r="J36" s="127"/>
      <c r="K36" s="127"/>
      <c r="L36" s="127"/>
      <c r="M36" s="127"/>
      <c r="N36" s="127"/>
      <c r="O36" s="127"/>
      <c r="P36" s="128" t="s">
        <v>147</v>
      </c>
      <c r="Q36" s="128"/>
      <c r="R36" s="128"/>
      <c r="S36" s="128"/>
      <c r="T36" s="128"/>
      <c r="U36" s="128"/>
      <c r="V36" s="128"/>
      <c r="W36" s="128"/>
      <c r="X36" s="128"/>
      <c r="Y36" s="128"/>
      <c r="Z36" s="128"/>
      <c r="AA36" s="128"/>
      <c r="AB36" s="104" t="s">
        <v>148</v>
      </c>
    </row>
    <row r="37" spans="1:28"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row>
    <row r="38" spans="1:28"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row>
    <row r="39" spans="1:28"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row>
    <row r="40" spans="1:28"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row>
    <row r="41" spans="1:28"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row>
    <row r="42" spans="1:28"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1:28"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1:28"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8"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28"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row r="47" spans="1:28"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8"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row>
    <row r="50" spans="2:27"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row>
    <row r="51" spans="2:27"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row>
    <row r="52" spans="2:27"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row>
    <row r="53" spans="2:27"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row>
    <row r="54" spans="2:27"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row>
    <row r="55" spans="2:27"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row>
    <row r="56" spans="2:27"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row>
    <row r="57" spans="2:27"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row>
    <row r="58" spans="2:27"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row>
    <row r="59" spans="2:27"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row>
    <row r="60" spans="2:27"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row>
    <row r="61" spans="2:27"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row>
    <row r="62" spans="2:27" x14ac:dyDescent="0.2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row>
  </sheetData>
  <mergeCells count="12">
    <mergeCell ref="A1:G1"/>
    <mergeCell ref="V1:AB1"/>
    <mergeCell ref="B36:O36"/>
    <mergeCell ref="P36:AA36"/>
    <mergeCell ref="I34:L34"/>
    <mergeCell ref="A3:AB3"/>
    <mergeCell ref="A2:AB2"/>
    <mergeCell ref="A33:H33"/>
    <mergeCell ref="I33:L33"/>
    <mergeCell ref="M33:S33"/>
    <mergeCell ref="T33:AB33"/>
    <mergeCell ref="T34:AB34"/>
  </mergeCells>
  <printOptions horizontalCentered="1"/>
  <pageMargins left="0.59055118110236227" right="0.59055118110236227" top="0.78740157480314965" bottom="0.59055118110236227" header="0.39370078740157483" footer="0.39370078740157483"/>
  <pageSetup paperSize="9" scale="76" firstPageNumber="2"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9"/>
  <sheetViews>
    <sheetView zoomScale="90" zoomScaleNormal="90" zoomScaleSheetLayoutView="80" workbookViewId="0">
      <selection activeCell="A3" sqref="A3:AB3"/>
    </sheetView>
  </sheetViews>
  <sheetFormatPr defaultRowHeight="15" x14ac:dyDescent="0.25"/>
  <cols>
    <col min="1" max="1" width="30.5703125" customWidth="1"/>
    <col min="2" max="27" width="9.140625" customWidth="1"/>
    <col min="28" max="28" width="30.5703125" customWidth="1"/>
  </cols>
  <sheetData>
    <row r="1" spans="1:28" x14ac:dyDescent="0.25">
      <c r="A1" s="150" t="s">
        <v>199</v>
      </c>
      <c r="B1" s="150"/>
      <c r="C1" s="150"/>
      <c r="D1" s="150"/>
      <c r="E1" s="150"/>
      <c r="F1" s="150"/>
      <c r="G1" s="150"/>
      <c r="H1" s="151"/>
      <c r="I1" s="151"/>
      <c r="J1" s="151"/>
      <c r="K1" s="151"/>
      <c r="L1" s="151"/>
      <c r="M1" s="151"/>
      <c r="N1" s="151"/>
      <c r="O1" s="151"/>
      <c r="P1" s="151"/>
      <c r="Q1" s="151"/>
      <c r="R1" s="151"/>
      <c r="S1" s="151"/>
      <c r="T1" s="151"/>
      <c r="U1" s="151"/>
      <c r="V1" s="152" t="s">
        <v>200</v>
      </c>
      <c r="W1" s="152"/>
      <c r="X1" s="152"/>
      <c r="Y1" s="152"/>
      <c r="Z1" s="152"/>
      <c r="AA1" s="152"/>
      <c r="AB1" s="152"/>
    </row>
    <row r="2" spans="1:28" s="66" customFormat="1" ht="15" customHeight="1" x14ac:dyDescent="0.6">
      <c r="A2" s="120" t="s">
        <v>205</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row>
    <row r="3" spans="1:28" ht="15" customHeight="1" x14ac:dyDescent="0.25">
      <c r="A3" s="121" t="s">
        <v>206</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3"/>
    </row>
    <row r="5" spans="1:28"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2" t="s">
        <v>22</v>
      </c>
    </row>
    <row r="6" spans="1:28"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1" t="s">
        <v>1</v>
      </c>
    </row>
    <row r="7" spans="1:28" s="6" customFormat="1" ht="15" customHeight="1" x14ac:dyDescent="0.25">
      <c r="A7" s="1" t="s">
        <v>75</v>
      </c>
      <c r="B7" s="7">
        <v>611.87850959729019</v>
      </c>
      <c r="C7" s="7">
        <v>631.52909296198709</v>
      </c>
      <c r="D7" s="7">
        <v>737.40508091832885</v>
      </c>
      <c r="E7" s="7">
        <v>652.1960858110649</v>
      </c>
      <c r="F7" s="7">
        <v>729.78200978547204</v>
      </c>
      <c r="G7" s="7">
        <v>714.87467068121907</v>
      </c>
      <c r="H7" s="7">
        <v>603.23902898005247</v>
      </c>
      <c r="I7" s="7">
        <v>503.29209634926605</v>
      </c>
      <c r="J7" s="7">
        <v>414.52566804666918</v>
      </c>
      <c r="K7" s="7">
        <v>468.05656755739551</v>
      </c>
      <c r="L7" s="7">
        <v>869.3</v>
      </c>
      <c r="M7" s="7">
        <v>727.2</v>
      </c>
      <c r="N7" s="7">
        <v>929.6</v>
      </c>
      <c r="O7" s="7">
        <v>756.5</v>
      </c>
      <c r="P7" s="7">
        <v>1009.7</v>
      </c>
      <c r="Q7" s="7">
        <v>1089.5999999999999</v>
      </c>
      <c r="R7" s="7">
        <v>985.4</v>
      </c>
      <c r="S7" s="7">
        <v>1034</v>
      </c>
      <c r="T7" s="7">
        <v>1085.9000000000001</v>
      </c>
      <c r="U7" s="7">
        <v>1049.4000000000001</v>
      </c>
      <c r="V7" s="7">
        <v>1077.9000000000001</v>
      </c>
      <c r="W7" s="7">
        <v>1035.2</v>
      </c>
      <c r="X7" s="7">
        <v>1142.9000000000001</v>
      </c>
      <c r="Y7" s="7">
        <v>1074.0999999999999</v>
      </c>
      <c r="Z7" s="7">
        <v>1091.0999999999999</v>
      </c>
      <c r="AA7" s="7">
        <v>1100.7</v>
      </c>
      <c r="AB7" s="11" t="s">
        <v>23</v>
      </c>
    </row>
    <row r="8" spans="1:28" s="6" customFormat="1" ht="33" customHeight="1" x14ac:dyDescent="0.25">
      <c r="A8" s="15" t="s">
        <v>76</v>
      </c>
      <c r="B8" s="7">
        <v>1122.4345234667437</v>
      </c>
      <c r="C8" s="7">
        <v>1117.5052884153954</v>
      </c>
      <c r="D8" s="7">
        <v>941.4838948075635</v>
      </c>
      <c r="E8" s="7">
        <v>965.97106248200441</v>
      </c>
      <c r="F8" s="7">
        <v>1067.7359151550056</v>
      </c>
      <c r="G8" s="7">
        <v>1048.3369901142146</v>
      </c>
      <c r="H8" s="7">
        <v>940.52984931375397</v>
      </c>
      <c r="I8" s="7">
        <v>1071.5520971302428</v>
      </c>
      <c r="J8" s="7">
        <v>910.15940109415533</v>
      </c>
      <c r="K8" s="7">
        <v>1108.1238410596029</v>
      </c>
      <c r="L8" s="7">
        <v>1102.9000000000001</v>
      </c>
      <c r="M8" s="7">
        <v>1333.9</v>
      </c>
      <c r="N8" s="7">
        <v>964.3</v>
      </c>
      <c r="O8" s="7">
        <v>951</v>
      </c>
      <c r="P8" s="7">
        <v>1305.4999999999998</v>
      </c>
      <c r="Q8" s="7">
        <v>1380.6</v>
      </c>
      <c r="R8" s="7">
        <v>1559</v>
      </c>
      <c r="S8" s="7">
        <v>1587.5</v>
      </c>
      <c r="T8" s="7">
        <v>1756.9</v>
      </c>
      <c r="U8" s="7">
        <v>1840.3999999999999</v>
      </c>
      <c r="V8" s="7">
        <v>1720.7</v>
      </c>
      <c r="W8" s="7">
        <v>1629.7000000000003</v>
      </c>
      <c r="X8" s="7">
        <v>1829.3999999999999</v>
      </c>
      <c r="Y8" s="7">
        <v>2094.1999999999998</v>
      </c>
      <c r="Z8" s="7">
        <v>2056.6</v>
      </c>
      <c r="AA8" s="7">
        <v>2074.6999999999998</v>
      </c>
      <c r="AB8" s="11" t="s">
        <v>2</v>
      </c>
    </row>
    <row r="9" spans="1:28" s="10" customFormat="1" ht="15" customHeight="1" x14ac:dyDescent="0.25">
      <c r="A9" s="16" t="s">
        <v>77</v>
      </c>
      <c r="B9" s="4">
        <v>32.963988919667578</v>
      </c>
      <c r="C9" s="4">
        <v>31.024930747922433</v>
      </c>
      <c r="D9" s="4">
        <v>30.609418282548475</v>
      </c>
      <c r="E9" s="4">
        <v>26.86980609418282</v>
      </c>
      <c r="F9" s="4">
        <v>33.795013850415508</v>
      </c>
      <c r="G9" s="4">
        <v>45.70637119113573</v>
      </c>
      <c r="H9" s="4">
        <v>19.252077562326875</v>
      </c>
      <c r="I9" s="4">
        <v>21.32963988919667</v>
      </c>
      <c r="J9" s="4">
        <v>26.869806094182824</v>
      </c>
      <c r="K9" s="4">
        <v>27.008310249307481</v>
      </c>
      <c r="L9" s="4">
        <v>26.7</v>
      </c>
      <c r="M9" s="4">
        <v>27</v>
      </c>
      <c r="N9" s="4">
        <v>24.9</v>
      </c>
      <c r="O9" s="4">
        <v>16.7</v>
      </c>
      <c r="P9" s="4">
        <v>29.1</v>
      </c>
      <c r="Q9" s="4">
        <v>30.6</v>
      </c>
      <c r="R9" s="4">
        <v>33</v>
      </c>
      <c r="S9" s="4">
        <v>67.7</v>
      </c>
      <c r="T9" s="4">
        <v>35.4</v>
      </c>
      <c r="U9" s="4">
        <v>65.600000000000009</v>
      </c>
      <c r="V9" s="4">
        <v>59.300000000000004</v>
      </c>
      <c r="W9" s="4">
        <v>48.7</v>
      </c>
      <c r="X9" s="4">
        <v>46.4</v>
      </c>
      <c r="Y9" s="4">
        <v>43</v>
      </c>
      <c r="Z9" s="4">
        <v>66.7</v>
      </c>
      <c r="AA9" s="4">
        <v>68.699999999999989</v>
      </c>
      <c r="AB9" s="12" t="s">
        <v>3</v>
      </c>
    </row>
    <row r="10" spans="1:28" s="10" customFormat="1" ht="15" customHeight="1" x14ac:dyDescent="0.25">
      <c r="A10" s="16" t="s">
        <v>4</v>
      </c>
      <c r="B10" s="4">
        <v>986.99401530108628</v>
      </c>
      <c r="C10" s="4">
        <v>982.5038993089837</v>
      </c>
      <c r="D10" s="4">
        <v>802.89925962487689</v>
      </c>
      <c r="E10" s="4">
        <v>797.41134007897358</v>
      </c>
      <c r="F10" s="4">
        <v>867.75649062191519</v>
      </c>
      <c r="G10" s="4">
        <v>822.85533070088854</v>
      </c>
      <c r="H10" s="4">
        <v>786.26920039486697</v>
      </c>
      <c r="I10" s="4">
        <v>777.45526900296193</v>
      </c>
      <c r="J10" s="4">
        <v>592.3627097729518</v>
      </c>
      <c r="K10" s="4">
        <v>799.9058489634748</v>
      </c>
      <c r="L10" s="4">
        <v>845.5</v>
      </c>
      <c r="M10" s="4">
        <v>1071.3</v>
      </c>
      <c r="N10" s="4">
        <v>728.7</v>
      </c>
      <c r="O10" s="4">
        <v>702.8</v>
      </c>
      <c r="P10" s="4">
        <v>1022</v>
      </c>
      <c r="Q10" s="4">
        <v>1112</v>
      </c>
      <c r="R10" s="4">
        <v>1339</v>
      </c>
      <c r="S10" s="4">
        <v>1329.3</v>
      </c>
      <c r="T10" s="4">
        <v>1504.4</v>
      </c>
      <c r="U10" s="4">
        <v>1582.1000000000001</v>
      </c>
      <c r="V10" s="4">
        <v>1437.9</v>
      </c>
      <c r="W10" s="4">
        <v>1302.4000000000001</v>
      </c>
      <c r="X10" s="4">
        <v>1499.6</v>
      </c>
      <c r="Y10" s="4">
        <v>1756.8</v>
      </c>
      <c r="Z10" s="4">
        <v>1762.8</v>
      </c>
      <c r="AA10" s="4">
        <v>1779</v>
      </c>
      <c r="AB10" s="12" t="s">
        <v>24</v>
      </c>
    </row>
    <row r="11" spans="1:28" s="10" customFormat="1" ht="15" customHeight="1" x14ac:dyDescent="0.25">
      <c r="A11" s="16" t="s">
        <v>72</v>
      </c>
      <c r="B11" s="4">
        <v>51.40286852589643</v>
      </c>
      <c r="C11" s="4">
        <v>55.136733067729097</v>
      </c>
      <c r="D11" s="4">
        <v>51.651792828685274</v>
      </c>
      <c r="E11" s="4">
        <v>82.269482071713185</v>
      </c>
      <c r="F11" s="4">
        <v>92.350916334661392</v>
      </c>
      <c r="G11" s="4">
        <v>92.350916334661378</v>
      </c>
      <c r="H11" s="4">
        <v>95.338007968127513</v>
      </c>
      <c r="I11" s="4">
        <v>155.20430278884467</v>
      </c>
      <c r="J11" s="4">
        <v>165.41019920318729</v>
      </c>
      <c r="K11" s="4">
        <v>169.26852589641439</v>
      </c>
      <c r="L11" s="4">
        <v>156.30000000000001</v>
      </c>
      <c r="M11" s="4">
        <v>152.19999999999999</v>
      </c>
      <c r="N11" s="4">
        <v>115.9</v>
      </c>
      <c r="O11" s="4">
        <v>127.4</v>
      </c>
      <c r="P11" s="4">
        <v>151.60000000000002</v>
      </c>
      <c r="Q11" s="4">
        <v>145.9</v>
      </c>
      <c r="R11" s="4">
        <v>120.9</v>
      </c>
      <c r="S11" s="4">
        <v>120.9</v>
      </c>
      <c r="T11" s="4">
        <v>127.1</v>
      </c>
      <c r="U11" s="4">
        <v>89.600000000000009</v>
      </c>
      <c r="V11" s="4">
        <v>123.6</v>
      </c>
      <c r="W11" s="4">
        <v>158.19999999999999</v>
      </c>
      <c r="X11" s="4">
        <v>158.6</v>
      </c>
      <c r="Y11" s="4">
        <v>171.2</v>
      </c>
      <c r="Z11" s="4">
        <v>165.9</v>
      </c>
      <c r="AA11" s="4">
        <v>164.1</v>
      </c>
      <c r="AB11" s="12" t="s">
        <v>64</v>
      </c>
    </row>
    <row r="12" spans="1:28" s="10" customFormat="1" ht="40.5" customHeight="1" x14ac:dyDescent="0.25">
      <c r="A12" s="16" t="s">
        <v>28</v>
      </c>
      <c r="B12" s="4">
        <v>69.562804005722441</v>
      </c>
      <c r="C12" s="4">
        <v>66.621459227467795</v>
      </c>
      <c r="D12" s="4">
        <v>67.209728183118713</v>
      </c>
      <c r="E12" s="4">
        <v>62.5035765379113</v>
      </c>
      <c r="F12" s="4">
        <v>75.15135908440628</v>
      </c>
      <c r="G12" s="4">
        <v>84.269527896995683</v>
      </c>
      <c r="H12" s="4">
        <v>41.472961373390554</v>
      </c>
      <c r="I12" s="4">
        <v>97.50557939914161</v>
      </c>
      <c r="J12" s="4">
        <v>93.975965665236032</v>
      </c>
      <c r="K12" s="4">
        <v>88.828612303290399</v>
      </c>
      <c r="L12" s="4">
        <v>74.399999999999991</v>
      </c>
      <c r="M12" s="4">
        <v>83.4</v>
      </c>
      <c r="N12" s="4">
        <v>94.8</v>
      </c>
      <c r="O12" s="4">
        <v>104.1</v>
      </c>
      <c r="P12" s="4">
        <v>102.8</v>
      </c>
      <c r="Q12" s="4">
        <v>92.100000000000009</v>
      </c>
      <c r="R12" s="4">
        <v>66.099999999999994</v>
      </c>
      <c r="S12" s="4">
        <v>69.600000000000009</v>
      </c>
      <c r="T12" s="4">
        <v>90</v>
      </c>
      <c r="U12" s="4">
        <v>103.1</v>
      </c>
      <c r="V12" s="4">
        <v>99.9</v>
      </c>
      <c r="W12" s="4">
        <v>120.39999999999999</v>
      </c>
      <c r="X12" s="4">
        <v>124.80000000000001</v>
      </c>
      <c r="Y12" s="4">
        <v>123.2</v>
      </c>
      <c r="Z12" s="4">
        <v>61.2</v>
      </c>
      <c r="AA12" s="4">
        <v>62.9</v>
      </c>
      <c r="AB12" s="12" t="s">
        <v>71</v>
      </c>
    </row>
    <row r="13" spans="1:28" s="6" customFormat="1" ht="15" customHeight="1" x14ac:dyDescent="0.25">
      <c r="A13" s="15" t="s">
        <v>5</v>
      </c>
      <c r="B13" s="7">
        <v>284.22909987669522</v>
      </c>
      <c r="C13" s="7">
        <v>226.13563501849563</v>
      </c>
      <c r="D13" s="7">
        <v>293.32651048088763</v>
      </c>
      <c r="E13" s="7">
        <v>306.97262638717621</v>
      </c>
      <c r="F13" s="7">
        <v>394.56769420468532</v>
      </c>
      <c r="G13" s="7">
        <v>686.07472256473443</v>
      </c>
      <c r="H13" s="7">
        <v>377.15265104808856</v>
      </c>
      <c r="I13" s="7">
        <v>217.55807644882859</v>
      </c>
      <c r="J13" s="7">
        <v>126.0641183723798</v>
      </c>
      <c r="K13" s="7">
        <v>195.98421701602962</v>
      </c>
      <c r="L13" s="7">
        <v>306.20000000000005</v>
      </c>
      <c r="M13" s="7">
        <v>368.3</v>
      </c>
      <c r="N13" s="7">
        <v>360.6</v>
      </c>
      <c r="O13" s="7">
        <v>358.3</v>
      </c>
      <c r="P13" s="7">
        <v>257.39999999999998</v>
      </c>
      <c r="Q13" s="7">
        <v>504.8</v>
      </c>
      <c r="R13" s="7">
        <v>691.9</v>
      </c>
      <c r="S13" s="7">
        <v>940</v>
      </c>
      <c r="T13" s="7">
        <v>921.80000000000007</v>
      </c>
      <c r="U13" s="7">
        <v>1109.2</v>
      </c>
      <c r="V13" s="7">
        <v>695.69999999999993</v>
      </c>
      <c r="W13" s="7">
        <v>665.3</v>
      </c>
      <c r="X13" s="7">
        <v>780.3</v>
      </c>
      <c r="Y13" s="7">
        <v>818.8</v>
      </c>
      <c r="Z13" s="7">
        <v>920.8</v>
      </c>
      <c r="AA13" s="7">
        <v>889.1</v>
      </c>
      <c r="AB13" s="11" t="s">
        <v>6</v>
      </c>
    </row>
    <row r="14" spans="1:28" s="6" customFormat="1" ht="25.5" customHeight="1" x14ac:dyDescent="0.25">
      <c r="A14" s="15" t="s">
        <v>74</v>
      </c>
      <c r="B14" s="7">
        <v>815.6723159835484</v>
      </c>
      <c r="C14" s="7">
        <v>727.97298255566568</v>
      </c>
      <c r="D14" s="7">
        <v>649.86576372145782</v>
      </c>
      <c r="E14" s="7">
        <v>834.34268188909357</v>
      </c>
      <c r="F14" s="7">
        <v>899.08945539639763</v>
      </c>
      <c r="G14" s="7">
        <v>882.64583037866942</v>
      </c>
      <c r="H14" s="7">
        <v>869.97053609417071</v>
      </c>
      <c r="I14" s="7">
        <v>774.39196567862689</v>
      </c>
      <c r="J14" s="7">
        <v>828.17632250744555</v>
      </c>
      <c r="K14" s="7">
        <v>799.39997872642152</v>
      </c>
      <c r="L14" s="7">
        <v>815.3</v>
      </c>
      <c r="M14" s="7">
        <v>859.9</v>
      </c>
      <c r="N14" s="7">
        <v>806.09999999999991</v>
      </c>
      <c r="O14" s="7">
        <v>1020.2</v>
      </c>
      <c r="P14" s="7">
        <v>867.1</v>
      </c>
      <c r="Q14" s="7">
        <v>1125.0999999999999</v>
      </c>
      <c r="R14" s="7">
        <v>1761</v>
      </c>
      <c r="S14" s="7">
        <v>2251.4</v>
      </c>
      <c r="T14" s="7">
        <v>2373.5</v>
      </c>
      <c r="U14" s="7">
        <v>2525.1</v>
      </c>
      <c r="V14" s="7">
        <v>2543.9</v>
      </c>
      <c r="W14" s="7">
        <v>2760</v>
      </c>
      <c r="X14" s="7">
        <v>2950.5</v>
      </c>
      <c r="Y14" s="7">
        <v>3165.5</v>
      </c>
      <c r="Z14" s="7">
        <v>3346.1</v>
      </c>
      <c r="AA14" s="7">
        <v>3371.4</v>
      </c>
      <c r="AB14" s="11" t="s">
        <v>84</v>
      </c>
    </row>
    <row r="15" spans="1:28" s="6" customFormat="1" ht="15" customHeight="1" x14ac:dyDescent="0.25">
      <c r="A15" s="15" t="s">
        <v>79</v>
      </c>
      <c r="B15" s="7">
        <v>206.46435391470413</v>
      </c>
      <c r="C15" s="7">
        <v>198.32367918523244</v>
      </c>
      <c r="D15" s="7">
        <v>196.77975811584986</v>
      </c>
      <c r="E15" s="7">
        <v>263.30872056015289</v>
      </c>
      <c r="F15" s="7">
        <v>301.20496499045214</v>
      </c>
      <c r="G15" s="7">
        <v>329.97803946530888</v>
      </c>
      <c r="H15" s="7">
        <v>271.30903882877163</v>
      </c>
      <c r="I15" s="7">
        <v>215.30681094844061</v>
      </c>
      <c r="J15" s="7">
        <v>197.06047103755583</v>
      </c>
      <c r="K15" s="7">
        <v>185.41088478676014</v>
      </c>
      <c r="L15" s="7">
        <v>182.9</v>
      </c>
      <c r="M15" s="7">
        <v>234.4</v>
      </c>
      <c r="N15" s="7">
        <v>163.80000000000001</v>
      </c>
      <c r="O15" s="7">
        <v>148.4</v>
      </c>
      <c r="P15" s="7">
        <v>113</v>
      </c>
      <c r="Q15" s="7">
        <v>169.10000000000002</v>
      </c>
      <c r="R15" s="7">
        <v>145.1</v>
      </c>
      <c r="S15" s="7">
        <v>151.1</v>
      </c>
      <c r="T15" s="7">
        <v>162.30000000000001</v>
      </c>
      <c r="U15" s="7">
        <v>190.2</v>
      </c>
      <c r="V15" s="7">
        <v>196.5</v>
      </c>
      <c r="W15" s="7">
        <v>257.40000000000003</v>
      </c>
      <c r="X15" s="7">
        <v>274.60000000000002</v>
      </c>
      <c r="Y15" s="7">
        <v>275.60000000000002</v>
      </c>
      <c r="Z15" s="7">
        <v>278</v>
      </c>
      <c r="AA15" s="7">
        <v>270.60000000000002</v>
      </c>
      <c r="AB15" s="11" t="s">
        <v>25</v>
      </c>
    </row>
    <row r="16" spans="1:28" s="6" customFormat="1" ht="17.25" customHeight="1" x14ac:dyDescent="0.25">
      <c r="A16" s="15" t="s">
        <v>29</v>
      </c>
      <c r="B16" s="7">
        <v>44.566210045662103</v>
      </c>
      <c r="C16" s="7">
        <v>89.278538812785385</v>
      </c>
      <c r="D16" s="7">
        <v>110.61187214611873</v>
      </c>
      <c r="E16" s="7">
        <v>138.81278538812785</v>
      </c>
      <c r="F16" s="7">
        <v>185.71689497716892</v>
      </c>
      <c r="G16" s="7">
        <v>232.18264840182641</v>
      </c>
      <c r="H16" s="7">
        <v>247.96347031963467</v>
      </c>
      <c r="I16" s="7">
        <v>193.02283105022832</v>
      </c>
      <c r="J16" s="7">
        <v>187.17808219178079</v>
      </c>
      <c r="K16" s="7">
        <v>228.38356164383561</v>
      </c>
      <c r="L16" s="7">
        <v>234.7</v>
      </c>
      <c r="M16" s="7">
        <v>353.8</v>
      </c>
      <c r="N16" s="7">
        <v>334.4</v>
      </c>
      <c r="O16" s="7">
        <v>393.4</v>
      </c>
      <c r="P16" s="7">
        <v>409.4</v>
      </c>
      <c r="Q16" s="7">
        <v>393.5</v>
      </c>
      <c r="R16" s="7">
        <v>295.20000000000005</v>
      </c>
      <c r="S16" s="7">
        <v>306.10000000000002</v>
      </c>
      <c r="T16" s="7">
        <v>363.8</v>
      </c>
      <c r="U16" s="7">
        <v>374.4</v>
      </c>
      <c r="V16" s="7">
        <v>399.5</v>
      </c>
      <c r="W16" s="7">
        <v>422.59999999999997</v>
      </c>
      <c r="X16" s="7">
        <v>535</v>
      </c>
      <c r="Y16" s="7">
        <v>551.79999999999995</v>
      </c>
      <c r="Z16" s="7">
        <v>626.1</v>
      </c>
      <c r="AA16" s="7">
        <v>632.20000000000005</v>
      </c>
      <c r="AB16" s="11" t="s">
        <v>65</v>
      </c>
    </row>
    <row r="17" spans="1:28" s="6" customFormat="1" ht="15" customHeight="1" x14ac:dyDescent="0.25">
      <c r="A17" s="15" t="s">
        <v>30</v>
      </c>
      <c r="B17" s="7">
        <v>3.5018107741059317</v>
      </c>
      <c r="C17" s="7">
        <v>4.9025350837483046</v>
      </c>
      <c r="D17" s="7">
        <v>7.0036215482118633</v>
      </c>
      <c r="E17" s="7">
        <v>56.379153463105496</v>
      </c>
      <c r="F17" s="7">
        <v>128.8666364870983</v>
      </c>
      <c r="G17" s="7">
        <v>155.01349026708922</v>
      </c>
      <c r="H17" s="7">
        <v>210.34210049796295</v>
      </c>
      <c r="I17" s="7">
        <v>193.53340878225447</v>
      </c>
      <c r="J17" s="7">
        <v>163.65129017655056</v>
      </c>
      <c r="K17" s="7">
        <v>192.59959257582625</v>
      </c>
      <c r="L17" s="7">
        <v>214.1</v>
      </c>
      <c r="M17" s="7">
        <v>129.5</v>
      </c>
      <c r="N17" s="7">
        <v>278.3</v>
      </c>
      <c r="O17" s="7">
        <v>306.8</v>
      </c>
      <c r="P17" s="7">
        <v>337.29999999999995</v>
      </c>
      <c r="Q17" s="7">
        <v>442.9</v>
      </c>
      <c r="R17" s="7">
        <v>475.59999999999997</v>
      </c>
      <c r="S17" s="7">
        <v>513.5</v>
      </c>
      <c r="T17" s="7">
        <v>546.20000000000005</v>
      </c>
      <c r="U17" s="7">
        <v>526.4</v>
      </c>
      <c r="V17" s="7">
        <v>548.29999999999995</v>
      </c>
      <c r="W17" s="7">
        <v>549.79999999999995</v>
      </c>
      <c r="X17" s="7">
        <v>523.6</v>
      </c>
      <c r="Y17" s="7">
        <v>486.3</v>
      </c>
      <c r="Z17" s="7">
        <v>497</v>
      </c>
      <c r="AA17" s="7">
        <v>489.7</v>
      </c>
      <c r="AB17" s="11" t="s">
        <v>26</v>
      </c>
    </row>
    <row r="18" spans="1:28" s="6" customFormat="1" ht="15" customHeight="1" x14ac:dyDescent="0.25">
      <c r="A18" s="15" t="s">
        <v>7</v>
      </c>
      <c r="B18" s="7">
        <v>1506.2975486753912</v>
      </c>
      <c r="C18" s="7">
        <v>1469.6071752314081</v>
      </c>
      <c r="D18" s="7">
        <v>1386.431260772423</v>
      </c>
      <c r="E18" s="7">
        <v>1680.6183274816472</v>
      </c>
      <c r="F18" s="7">
        <v>1867.39059048835</v>
      </c>
      <c r="G18" s="7">
        <v>1926.1615959144592</v>
      </c>
      <c r="H18" s="7">
        <v>1944.0917331631024</v>
      </c>
      <c r="I18" s="7">
        <v>1663.5182891796999</v>
      </c>
      <c r="J18" s="7">
        <v>1502.9771528886049</v>
      </c>
      <c r="K18" s="7">
        <v>1664.3483881263962</v>
      </c>
      <c r="L18" s="7">
        <v>1775.4</v>
      </c>
      <c r="M18" s="7">
        <v>1906.1000000000004</v>
      </c>
      <c r="N18" s="7">
        <v>1574.8999999999999</v>
      </c>
      <c r="O18" s="7">
        <v>1660.1</v>
      </c>
      <c r="P18" s="7">
        <v>1929.5999999999997</v>
      </c>
      <c r="Q18" s="7">
        <v>1961.3000000000002</v>
      </c>
      <c r="R18" s="7">
        <v>1857.5</v>
      </c>
      <c r="S18" s="7">
        <v>2054.6</v>
      </c>
      <c r="T18" s="7">
        <v>2359.5000000000005</v>
      </c>
      <c r="U18" s="7">
        <v>2507.2999999999997</v>
      </c>
      <c r="V18" s="7">
        <v>2613</v>
      </c>
      <c r="W18" s="7">
        <v>2681.0999999999995</v>
      </c>
      <c r="X18" s="7">
        <v>2978.2</v>
      </c>
      <c r="Y18" s="7">
        <v>2846</v>
      </c>
      <c r="Z18" s="7">
        <v>2995</v>
      </c>
      <c r="AA18" s="7">
        <v>3098.1</v>
      </c>
      <c r="AB18" s="11" t="s">
        <v>8</v>
      </c>
    </row>
    <row r="19" spans="1:28" s="10" customFormat="1" ht="15" customHeight="1" x14ac:dyDescent="0.25">
      <c r="A19" s="16" t="s">
        <v>31</v>
      </c>
      <c r="B19" s="4">
        <v>135.99969696969697</v>
      </c>
      <c r="C19" s="4">
        <v>126.67530303030304</v>
      </c>
      <c r="D19" s="4">
        <v>112.34757575757574</v>
      </c>
      <c r="E19" s="4">
        <v>143.2772727272727</v>
      </c>
      <c r="F19" s="4">
        <v>170.79560606060602</v>
      </c>
      <c r="G19" s="4">
        <v>179.43772727272722</v>
      </c>
      <c r="H19" s="4">
        <v>110.98303030303028</v>
      </c>
      <c r="I19" s="4">
        <v>61.404545454545428</v>
      </c>
      <c r="J19" s="4">
        <v>29.792575757575747</v>
      </c>
      <c r="K19" s="4">
        <v>58.90287878787877</v>
      </c>
      <c r="L19" s="4">
        <v>66.099999999999994</v>
      </c>
      <c r="M19" s="4">
        <v>92.899999999999991</v>
      </c>
      <c r="N19" s="4">
        <v>107.80000000000001</v>
      </c>
      <c r="O19" s="4">
        <v>79.8</v>
      </c>
      <c r="P19" s="4">
        <v>101.7</v>
      </c>
      <c r="Q19" s="4">
        <v>84</v>
      </c>
      <c r="R19" s="4">
        <v>201.39999999999998</v>
      </c>
      <c r="S19" s="4">
        <v>109.5</v>
      </c>
      <c r="T19" s="4">
        <v>155.80000000000001</v>
      </c>
      <c r="U19" s="4">
        <v>191.2</v>
      </c>
      <c r="V19" s="4">
        <v>152.89999999999998</v>
      </c>
      <c r="W19" s="4">
        <v>175.6</v>
      </c>
      <c r="X19" s="4">
        <v>218.5</v>
      </c>
      <c r="Y19" s="4">
        <v>258.39999999999998</v>
      </c>
      <c r="Z19" s="4">
        <v>257.89999999999998</v>
      </c>
      <c r="AA19" s="4">
        <v>257.10000000000002</v>
      </c>
      <c r="AB19" s="12" t="s">
        <v>66</v>
      </c>
    </row>
    <row r="20" spans="1:28" s="10" customFormat="1" ht="15" customHeight="1" x14ac:dyDescent="0.25">
      <c r="A20" s="16" t="s">
        <v>32</v>
      </c>
      <c r="B20" s="4">
        <v>656.30721105527641</v>
      </c>
      <c r="C20" s="4">
        <v>603.16296482412065</v>
      </c>
      <c r="D20" s="4">
        <v>577.15620603015088</v>
      </c>
      <c r="E20" s="4">
        <v>684.09082914572866</v>
      </c>
      <c r="F20" s="4">
        <v>719.62801507537688</v>
      </c>
      <c r="G20" s="4">
        <v>719.62801507537688</v>
      </c>
      <c r="H20" s="4">
        <v>860.32296482412062</v>
      </c>
      <c r="I20" s="4">
        <v>690.22907035175876</v>
      </c>
      <c r="J20" s="4">
        <v>586.84816582914561</v>
      </c>
      <c r="K20" s="4">
        <v>635.30796482412052</v>
      </c>
      <c r="L20" s="4">
        <v>657.2</v>
      </c>
      <c r="M20" s="4">
        <v>683.90000000000009</v>
      </c>
      <c r="N20" s="4">
        <v>447</v>
      </c>
      <c r="O20" s="4">
        <v>503.09999999999997</v>
      </c>
      <c r="P20" s="4">
        <v>577.29999999999995</v>
      </c>
      <c r="Q20" s="4">
        <v>617.40000000000009</v>
      </c>
      <c r="R20" s="4">
        <v>458</v>
      </c>
      <c r="S20" s="4">
        <v>400.4</v>
      </c>
      <c r="T20" s="4">
        <v>455.8</v>
      </c>
      <c r="U20" s="4">
        <v>504.3</v>
      </c>
      <c r="V20" s="4">
        <v>617.79999999999995</v>
      </c>
      <c r="W20" s="4">
        <v>679.5</v>
      </c>
      <c r="X20" s="4">
        <v>716.2</v>
      </c>
      <c r="Y20" s="4">
        <v>719.5</v>
      </c>
      <c r="Z20" s="4">
        <v>708.6</v>
      </c>
      <c r="AA20" s="4">
        <v>710.1</v>
      </c>
      <c r="AB20" s="12" t="s">
        <v>67</v>
      </c>
    </row>
    <row r="21" spans="1:28" s="10" customFormat="1" ht="15" customHeight="1" x14ac:dyDescent="0.25">
      <c r="A21" s="16" t="s">
        <v>33</v>
      </c>
      <c r="B21" s="4">
        <v>55.034949267192744</v>
      </c>
      <c r="C21" s="4">
        <v>31.950845546786901</v>
      </c>
      <c r="D21" s="4">
        <v>57.32807215332577</v>
      </c>
      <c r="E21" s="4">
        <v>79.647801578353921</v>
      </c>
      <c r="F21" s="4">
        <v>83.622547914317849</v>
      </c>
      <c r="G21" s="4">
        <v>64.971815107102543</v>
      </c>
      <c r="H21" s="4">
        <v>84.845546786922156</v>
      </c>
      <c r="I21" s="4">
        <v>65.277564825253634</v>
      </c>
      <c r="J21" s="4">
        <v>47.391206313415992</v>
      </c>
      <c r="K21" s="4">
        <v>21.249605411499431</v>
      </c>
      <c r="L21" s="4">
        <v>53.1</v>
      </c>
      <c r="M21" s="4">
        <v>77</v>
      </c>
      <c r="N21" s="4">
        <v>45.900000000000006</v>
      </c>
      <c r="O21" s="4">
        <v>51.6</v>
      </c>
      <c r="P21" s="4">
        <v>114.8</v>
      </c>
      <c r="Q21" s="4">
        <v>100.7</v>
      </c>
      <c r="R21" s="4">
        <v>105.60000000000001</v>
      </c>
      <c r="S21" s="4">
        <v>144.80000000000001</v>
      </c>
      <c r="T21" s="4">
        <v>138.70000000000002</v>
      </c>
      <c r="U21" s="4">
        <v>145.9</v>
      </c>
      <c r="V21" s="4">
        <v>146.80000000000001</v>
      </c>
      <c r="W21" s="4">
        <v>151.39999999999998</v>
      </c>
      <c r="X21" s="4">
        <v>194.7</v>
      </c>
      <c r="Y21" s="4">
        <v>169.3</v>
      </c>
      <c r="Z21" s="4">
        <v>174.1</v>
      </c>
      <c r="AA21" s="4">
        <v>188.1</v>
      </c>
      <c r="AB21" s="12" t="s">
        <v>68</v>
      </c>
    </row>
    <row r="22" spans="1:28" s="10" customFormat="1" ht="15" customHeight="1" x14ac:dyDescent="0.25">
      <c r="A22" s="16" t="s">
        <v>34</v>
      </c>
      <c r="B22" s="4">
        <v>11.462355658198616</v>
      </c>
      <c r="C22" s="4">
        <v>19.277598152424947</v>
      </c>
      <c r="D22" s="4">
        <v>38.207852193995386</v>
      </c>
      <c r="E22" s="4">
        <v>15.283140877598154</v>
      </c>
      <c r="F22" s="4">
        <v>25.008775981524245</v>
      </c>
      <c r="G22" s="4">
        <v>29.8715935334873</v>
      </c>
      <c r="H22" s="4">
        <v>32.82401847575057</v>
      </c>
      <c r="I22" s="4">
        <v>18.061893764434178</v>
      </c>
      <c r="J22" s="4">
        <v>11.115011547344109</v>
      </c>
      <c r="K22" s="4">
        <v>16.672517321016162</v>
      </c>
      <c r="L22" s="4">
        <v>43.4</v>
      </c>
      <c r="M22" s="4">
        <v>37.200000000000003</v>
      </c>
      <c r="N22" s="4">
        <v>13.9</v>
      </c>
      <c r="O22" s="4">
        <v>35.4</v>
      </c>
      <c r="P22" s="4">
        <v>47.8</v>
      </c>
      <c r="Q22" s="4">
        <v>45.7</v>
      </c>
      <c r="R22" s="4">
        <v>38.800000000000004</v>
      </c>
      <c r="S22" s="4">
        <v>103</v>
      </c>
      <c r="T22" s="4">
        <v>79.7</v>
      </c>
      <c r="U22" s="4">
        <v>80.7</v>
      </c>
      <c r="V22" s="4">
        <v>72.5</v>
      </c>
      <c r="W22" s="4">
        <v>73.199999999999989</v>
      </c>
      <c r="X22" s="4">
        <v>71</v>
      </c>
      <c r="Y22" s="4">
        <v>85.8</v>
      </c>
      <c r="Z22" s="4">
        <v>106.1</v>
      </c>
      <c r="AA22" s="4">
        <v>107.39999999999999</v>
      </c>
      <c r="AB22" s="12" t="s">
        <v>69</v>
      </c>
    </row>
    <row r="23" spans="1:28" s="10" customFormat="1" ht="15" customHeight="1" x14ac:dyDescent="0.25">
      <c r="A23" s="16" t="s">
        <v>9</v>
      </c>
      <c r="B23" s="4">
        <v>372.86876172607873</v>
      </c>
      <c r="C23" s="4">
        <v>392.64622889305809</v>
      </c>
      <c r="D23" s="4">
        <v>384.48121951219508</v>
      </c>
      <c r="E23" s="4">
        <v>503.87180112570348</v>
      </c>
      <c r="F23" s="4">
        <v>559.03097560975607</v>
      </c>
      <c r="G23" s="4">
        <v>594.23123827392112</v>
      </c>
      <c r="H23" s="4">
        <v>551.22885553470906</v>
      </c>
      <c r="I23" s="4">
        <v>533.26583489681059</v>
      </c>
      <c r="J23" s="4">
        <v>524.01215759849913</v>
      </c>
      <c r="K23" s="4">
        <v>598.5859099437148</v>
      </c>
      <c r="L23" s="4">
        <v>611.1</v>
      </c>
      <c r="M23" s="4">
        <v>648.70000000000005</v>
      </c>
      <c r="N23" s="4">
        <v>641.29999999999995</v>
      </c>
      <c r="O23" s="4">
        <v>638.20000000000005</v>
      </c>
      <c r="P23" s="4">
        <v>696.8</v>
      </c>
      <c r="Q23" s="4">
        <v>777.7</v>
      </c>
      <c r="R23" s="4">
        <v>639.90000000000009</v>
      </c>
      <c r="S23" s="4">
        <v>757.4</v>
      </c>
      <c r="T23" s="4">
        <v>925.2</v>
      </c>
      <c r="U23" s="4">
        <v>968.7</v>
      </c>
      <c r="V23" s="4">
        <v>1017.9</v>
      </c>
      <c r="W23" s="4">
        <v>983</v>
      </c>
      <c r="X23" s="4">
        <v>1044.5</v>
      </c>
      <c r="Y23" s="4">
        <v>957.1</v>
      </c>
      <c r="Z23" s="4">
        <v>895.3</v>
      </c>
      <c r="AA23" s="4">
        <v>933.6</v>
      </c>
      <c r="AB23" s="12" t="s">
        <v>10</v>
      </c>
    </row>
    <row r="24" spans="1:28" s="10" customFormat="1" ht="15" customHeight="1" x14ac:dyDescent="0.25">
      <c r="A24" s="16" t="s">
        <v>35</v>
      </c>
      <c r="B24" s="4">
        <v>182.59247397918341</v>
      </c>
      <c r="C24" s="4">
        <v>207.66052842273825</v>
      </c>
      <c r="D24" s="4">
        <v>198.44195356285033</v>
      </c>
      <c r="E24" s="4">
        <v>234.66933546837481</v>
      </c>
      <c r="F24" s="4">
        <v>268.95596477181755</v>
      </c>
      <c r="G24" s="4">
        <v>290.30424339471585</v>
      </c>
      <c r="H24" s="4">
        <v>226.09767814251401</v>
      </c>
      <c r="I24" s="4">
        <v>226.90632506004809</v>
      </c>
      <c r="J24" s="4">
        <v>228.20016012810254</v>
      </c>
      <c r="K24" s="4">
        <v>267.17694155324261</v>
      </c>
      <c r="L24" s="4">
        <v>255.29999999999998</v>
      </c>
      <c r="M24" s="4">
        <v>243</v>
      </c>
      <c r="N24" s="4">
        <v>251.9</v>
      </c>
      <c r="O24" s="4">
        <v>224.5</v>
      </c>
      <c r="P24" s="4">
        <v>222.89999999999998</v>
      </c>
      <c r="Q24" s="4">
        <v>260.10000000000002</v>
      </c>
      <c r="R24" s="4">
        <v>240.8</v>
      </c>
      <c r="S24" s="4">
        <v>335.3</v>
      </c>
      <c r="T24" s="4">
        <v>378.70000000000005</v>
      </c>
      <c r="U24" s="4">
        <v>397.70000000000005</v>
      </c>
      <c r="V24" s="4">
        <v>384.5</v>
      </c>
      <c r="W24" s="4">
        <v>383.70000000000005</v>
      </c>
      <c r="X24" s="4">
        <v>437.29999999999995</v>
      </c>
      <c r="Y24" s="4">
        <v>456.5</v>
      </c>
      <c r="Z24" s="4">
        <v>509.4</v>
      </c>
      <c r="AA24" s="4">
        <v>539.29999999999995</v>
      </c>
      <c r="AB24" s="12" t="s">
        <v>11</v>
      </c>
    </row>
    <row r="25" spans="1:28" s="10" customFormat="1" ht="15" customHeight="1" x14ac:dyDescent="0.25">
      <c r="A25" s="16" t="s">
        <v>36</v>
      </c>
      <c r="B25" s="4">
        <v>1.7957943925233646</v>
      </c>
      <c r="C25" s="4">
        <v>2.2946261682242985</v>
      </c>
      <c r="D25" s="4">
        <v>1.995327102803738</v>
      </c>
      <c r="E25" s="4">
        <v>4.5892523364485971</v>
      </c>
      <c r="F25" s="4">
        <v>6.684345794392522</v>
      </c>
      <c r="G25" s="4">
        <v>5.3873831775700936</v>
      </c>
      <c r="H25" s="4">
        <v>5.8862149532710282</v>
      </c>
      <c r="I25" s="4">
        <v>4.2899532710280361</v>
      </c>
      <c r="J25" s="4">
        <v>4.8885514018691589</v>
      </c>
      <c r="K25" s="4">
        <v>3.691355140186916</v>
      </c>
      <c r="L25" s="4">
        <v>8.9</v>
      </c>
      <c r="M25" s="4">
        <v>13.899999999999999</v>
      </c>
      <c r="N25" s="4">
        <v>9.1</v>
      </c>
      <c r="O25" s="4">
        <v>20</v>
      </c>
      <c r="P25" s="4">
        <v>22.6</v>
      </c>
      <c r="Q25" s="4">
        <v>12.600000000000001</v>
      </c>
      <c r="R25" s="4">
        <v>28.099999999999998</v>
      </c>
      <c r="S25" s="4">
        <v>42.099999999999994</v>
      </c>
      <c r="T25" s="4">
        <v>45.5</v>
      </c>
      <c r="U25" s="4">
        <v>42.2</v>
      </c>
      <c r="V25" s="4">
        <v>41.9</v>
      </c>
      <c r="W25" s="4">
        <v>41.6</v>
      </c>
      <c r="X25" s="4">
        <v>61.9</v>
      </c>
      <c r="Y25" s="4">
        <v>64.3</v>
      </c>
      <c r="Z25" s="4">
        <v>84.899999999999991</v>
      </c>
      <c r="AA25" s="4">
        <v>80.400000000000006</v>
      </c>
      <c r="AB25" s="12" t="s">
        <v>27</v>
      </c>
    </row>
    <row r="26" spans="1:28" s="10" customFormat="1" ht="15" customHeight="1" x14ac:dyDescent="0.25">
      <c r="A26" s="16" t="s">
        <v>37</v>
      </c>
      <c r="B26" s="4">
        <v>99.068599033816412</v>
      </c>
      <c r="C26" s="4">
        <v>97.299516908212553</v>
      </c>
      <c r="D26" s="4">
        <v>40.815251897860591</v>
      </c>
      <c r="E26" s="4">
        <v>47.386128364389236</v>
      </c>
      <c r="F26" s="4">
        <v>68.236024844720504</v>
      </c>
      <c r="G26" s="4">
        <v>80.493236714975865</v>
      </c>
      <c r="H26" s="4">
        <v>83.020496894409959</v>
      </c>
      <c r="I26" s="4">
        <v>70.889648033126321</v>
      </c>
      <c r="J26" s="4">
        <v>71.647826086956542</v>
      </c>
      <c r="K26" s="4">
        <v>77.081435472739841</v>
      </c>
      <c r="L26" s="4">
        <v>80.3</v>
      </c>
      <c r="M26" s="4">
        <v>109.5</v>
      </c>
      <c r="N26" s="4">
        <v>58</v>
      </c>
      <c r="O26" s="4">
        <v>107.5</v>
      </c>
      <c r="P26" s="4">
        <v>145.70000000000002</v>
      </c>
      <c r="Q26" s="4">
        <v>63.099999999999994</v>
      </c>
      <c r="R26" s="4">
        <v>144.89999999999998</v>
      </c>
      <c r="S26" s="4">
        <v>162.10000000000002</v>
      </c>
      <c r="T26" s="4">
        <v>180.10000000000002</v>
      </c>
      <c r="U26" s="4">
        <v>176.6</v>
      </c>
      <c r="V26" s="4">
        <v>178.7</v>
      </c>
      <c r="W26" s="4">
        <v>193.1</v>
      </c>
      <c r="X26" s="4">
        <v>234.10000000000002</v>
      </c>
      <c r="Y26" s="4">
        <v>135.1</v>
      </c>
      <c r="Z26" s="4">
        <v>258.7</v>
      </c>
      <c r="AA26" s="4">
        <v>282.10000000000002</v>
      </c>
      <c r="AB26" s="12" t="s">
        <v>70</v>
      </c>
    </row>
    <row r="27" spans="1:28" s="6" customFormat="1" ht="15" customHeight="1" x14ac:dyDescent="0.25">
      <c r="A27" s="15" t="s">
        <v>73</v>
      </c>
      <c r="B27" s="7">
        <v>443.79665958092943</v>
      </c>
      <c r="C27" s="7">
        <v>614.12499240813872</v>
      </c>
      <c r="D27" s="7">
        <v>676.2054458953337</v>
      </c>
      <c r="E27" s="7">
        <v>676.99127442048803</v>
      </c>
      <c r="F27" s="7">
        <v>721.39058609170979</v>
      </c>
      <c r="G27" s="7">
        <v>727.28430003036749</v>
      </c>
      <c r="H27" s="7">
        <v>725.12327158619314</v>
      </c>
      <c r="I27" s="7">
        <v>1075.7992509363298</v>
      </c>
      <c r="J27" s="7">
        <v>994.26954145156424</v>
      </c>
      <c r="K27" s="7">
        <v>1131.5930762222899</v>
      </c>
      <c r="L27" s="7">
        <v>1368.4</v>
      </c>
      <c r="M27" s="7">
        <v>1667.7</v>
      </c>
      <c r="N27" s="7">
        <v>2090.6</v>
      </c>
      <c r="O27" s="7">
        <v>2049.8000000000002</v>
      </c>
      <c r="P27" s="7">
        <v>1819.1</v>
      </c>
      <c r="Q27" s="7">
        <v>1749.8000000000002</v>
      </c>
      <c r="R27" s="7">
        <v>1686.5</v>
      </c>
      <c r="S27" s="7">
        <v>1858.6000000000001</v>
      </c>
      <c r="T27" s="7">
        <v>1808.4</v>
      </c>
      <c r="U27" s="7">
        <v>1850.7</v>
      </c>
      <c r="V27" s="7">
        <v>1907.6999999999998</v>
      </c>
      <c r="W27" s="7">
        <v>1940.8</v>
      </c>
      <c r="X27" s="7">
        <v>2025.5</v>
      </c>
      <c r="Y27" s="7">
        <v>1753.3</v>
      </c>
      <c r="Z27" s="7">
        <v>1501.5</v>
      </c>
      <c r="AA27" s="7">
        <v>1559.7</v>
      </c>
      <c r="AB27" s="11" t="s">
        <v>12</v>
      </c>
    </row>
    <row r="28" spans="1:28" s="6" customFormat="1" ht="15" customHeight="1" x14ac:dyDescent="0.25">
      <c r="A28" s="15" t="s">
        <v>78</v>
      </c>
      <c r="B28" s="7">
        <v>6.8571428571428594</v>
      </c>
      <c r="C28" s="7">
        <v>7.5428571428571463</v>
      </c>
      <c r="D28" s="7">
        <v>7.2000000000000028</v>
      </c>
      <c r="E28" s="7">
        <v>9.6000000000000032</v>
      </c>
      <c r="F28" s="7">
        <v>11.485714285714289</v>
      </c>
      <c r="G28" s="7">
        <v>11.828571428571433</v>
      </c>
      <c r="H28" s="7">
        <v>12.857142857142861</v>
      </c>
      <c r="I28" s="7">
        <v>10.285714285714288</v>
      </c>
      <c r="J28" s="7">
        <v>10.114285714285717</v>
      </c>
      <c r="K28" s="7">
        <v>11.314285714285715</v>
      </c>
      <c r="L28" s="7">
        <v>6.3</v>
      </c>
      <c r="M28" s="7">
        <v>2.9</v>
      </c>
      <c r="N28" s="7">
        <v>5</v>
      </c>
      <c r="O28" s="7">
        <v>5.9</v>
      </c>
      <c r="P28" s="7">
        <v>6.4</v>
      </c>
      <c r="Q28" s="7">
        <v>7.6999999999999993</v>
      </c>
      <c r="R28" s="7">
        <v>6.3</v>
      </c>
      <c r="S28" s="7">
        <v>6.2</v>
      </c>
      <c r="T28" s="7">
        <v>6.7</v>
      </c>
      <c r="U28" s="7">
        <v>7.1000000000000005</v>
      </c>
      <c r="V28" s="7">
        <v>7.3</v>
      </c>
      <c r="W28" s="7">
        <v>6.9</v>
      </c>
      <c r="X28" s="7">
        <v>7.1000000000000005</v>
      </c>
      <c r="Y28" s="7">
        <v>7.2</v>
      </c>
      <c r="Z28" s="7">
        <v>5.3</v>
      </c>
      <c r="AA28" s="7">
        <v>7.8000000000000007</v>
      </c>
      <c r="AB28" s="11" t="s">
        <v>13</v>
      </c>
    </row>
    <row r="29" spans="1:28" s="10" customFormat="1" ht="15" customHeight="1" x14ac:dyDescent="0.25">
      <c r="A29" s="16" t="s">
        <v>14</v>
      </c>
      <c r="B29" s="4">
        <v>-35.74287336740489</v>
      </c>
      <c r="C29" s="4">
        <v>-65.469619534355502</v>
      </c>
      <c r="D29" s="4">
        <v>-110.94446337308351</v>
      </c>
      <c r="E29" s="4">
        <v>-145.97955706984672</v>
      </c>
      <c r="F29" s="4">
        <v>-199.23997728563319</v>
      </c>
      <c r="G29" s="4">
        <v>-222.06587166382741</v>
      </c>
      <c r="H29" s="4">
        <v>-265.77126632595116</v>
      </c>
      <c r="I29" s="4">
        <v>-196.58580352072687</v>
      </c>
      <c r="J29" s="4">
        <v>-171.81351504826807</v>
      </c>
      <c r="K29" s="4">
        <v>-196.93969335604771</v>
      </c>
      <c r="L29" s="4"/>
      <c r="M29" s="4"/>
      <c r="N29" s="4"/>
      <c r="O29" s="4"/>
      <c r="P29" s="4"/>
      <c r="Q29" s="4"/>
      <c r="R29" s="4"/>
      <c r="S29" s="4"/>
      <c r="T29" s="4"/>
      <c r="U29" s="4"/>
      <c r="V29" s="4"/>
      <c r="W29" s="4"/>
      <c r="X29" s="4"/>
      <c r="Y29" s="4"/>
      <c r="Z29" s="4"/>
      <c r="AA29" s="4"/>
      <c r="AB29" s="12" t="s">
        <v>15</v>
      </c>
    </row>
    <row r="30" spans="1:28" s="10" customFormat="1" ht="15" customHeight="1" x14ac:dyDescent="0.25">
      <c r="A30" s="16" t="s">
        <v>16</v>
      </c>
      <c r="B30" s="4">
        <v>0</v>
      </c>
      <c r="C30" s="4">
        <v>103.99975283213182</v>
      </c>
      <c r="D30" s="4">
        <v>185.65643666323376</v>
      </c>
      <c r="E30" s="4">
        <v>322.2867147270855</v>
      </c>
      <c r="F30" s="4">
        <v>471.9370545829043</v>
      </c>
      <c r="G30" s="4">
        <v>569.50714727085483</v>
      </c>
      <c r="H30" s="4">
        <v>519.67728115344994</v>
      </c>
      <c r="I30" s="4">
        <v>321.64374871266733</v>
      </c>
      <c r="J30" s="4">
        <v>165.40300720906279</v>
      </c>
      <c r="K30" s="4">
        <v>314.89260556127704</v>
      </c>
      <c r="L30" s="4">
        <v>349.4</v>
      </c>
      <c r="M30" s="4">
        <v>447.7</v>
      </c>
      <c r="N30" s="4">
        <v>478.7</v>
      </c>
      <c r="O30" s="4">
        <v>475</v>
      </c>
      <c r="P30" s="4">
        <v>549.6</v>
      </c>
      <c r="Q30" s="4">
        <v>572.9</v>
      </c>
      <c r="R30" s="4">
        <v>629.70000000000005</v>
      </c>
      <c r="S30" s="4">
        <v>582.69999999999993</v>
      </c>
      <c r="T30" s="4">
        <v>600.20000000000005</v>
      </c>
      <c r="U30" s="4">
        <v>626.70000000000005</v>
      </c>
      <c r="V30" s="4">
        <v>694</v>
      </c>
      <c r="W30" s="4">
        <v>780.4</v>
      </c>
      <c r="X30" s="4">
        <v>854.2</v>
      </c>
      <c r="Y30" s="4">
        <v>1079.9000000000001</v>
      </c>
      <c r="Z30" s="4">
        <v>1102.4000000000001</v>
      </c>
      <c r="AA30" s="4">
        <v>1111.5</v>
      </c>
      <c r="AB30" s="12" t="s">
        <v>17</v>
      </c>
    </row>
    <row r="31" spans="1:28" s="6" customFormat="1" ht="15" customHeight="1" x14ac:dyDescent="0.25">
      <c r="A31" s="16" t="s">
        <v>18</v>
      </c>
      <c r="B31" s="4">
        <v>38.451363236587525</v>
      </c>
      <c r="C31" s="4">
        <v>344.23992963940202</v>
      </c>
      <c r="D31" s="4">
        <v>454.49146877748473</v>
      </c>
      <c r="E31" s="4">
        <v>551.80439753737926</v>
      </c>
      <c r="F31" s="4">
        <v>576.58821459982425</v>
      </c>
      <c r="G31" s="4">
        <v>590.80246262093249</v>
      </c>
      <c r="H31" s="4">
        <v>594.62937554969244</v>
      </c>
      <c r="I31" s="4">
        <v>447.9310466138964</v>
      </c>
      <c r="J31" s="4">
        <v>385.78927000879514</v>
      </c>
      <c r="K31" s="4">
        <v>381.96235708003525</v>
      </c>
      <c r="L31" s="4">
        <v>628.5</v>
      </c>
      <c r="M31" s="4">
        <v>708.7</v>
      </c>
      <c r="N31" s="4">
        <v>666.7</v>
      </c>
      <c r="O31" s="4">
        <v>855.4</v>
      </c>
      <c r="P31" s="4">
        <v>1043.8999999999999</v>
      </c>
      <c r="Q31" s="4">
        <v>1079.8</v>
      </c>
      <c r="R31" s="4">
        <v>989.2</v>
      </c>
      <c r="S31" s="4">
        <v>860.7</v>
      </c>
      <c r="T31" s="4">
        <v>901.7</v>
      </c>
      <c r="U31" s="4">
        <v>885.5</v>
      </c>
      <c r="V31" s="4">
        <v>1066.5999999999999</v>
      </c>
      <c r="W31" s="4">
        <v>1243.2</v>
      </c>
      <c r="X31" s="4">
        <v>1309.6999999999998</v>
      </c>
      <c r="Y31" s="4">
        <v>1274.2</v>
      </c>
      <c r="Z31" s="4">
        <v>1196.3</v>
      </c>
      <c r="AA31" s="4">
        <v>1223.5</v>
      </c>
      <c r="AB31" s="13" t="s">
        <v>19</v>
      </c>
    </row>
    <row r="32" spans="1:28" ht="15" customHeight="1" x14ac:dyDescent="0.25">
      <c r="A32" s="17" t="s">
        <v>20</v>
      </c>
      <c r="B32" s="8">
        <v>5057.6750612102132</v>
      </c>
      <c r="C32" s="8">
        <v>5417.7062687031212</v>
      </c>
      <c r="D32" s="8">
        <v>5483.5396085137263</v>
      </c>
      <c r="E32" s="8">
        <v>6287.8227300402887</v>
      </c>
      <c r="F32" s="8">
        <v>7189.1320456518079</v>
      </c>
      <c r="G32" s="8">
        <v>7784.4230435402178</v>
      </c>
      <c r="H32" s="8">
        <v>7118.3735183241997</v>
      </c>
      <c r="I32" s="8">
        <v>6455.6074514528527</v>
      </c>
      <c r="J32" s="8">
        <v>5649.354254919489</v>
      </c>
      <c r="K32" s="9">
        <v>6441.1602347363114</v>
      </c>
      <c r="L32" s="9">
        <v>7853.4000000000015</v>
      </c>
      <c r="M32" s="9">
        <v>8740.1</v>
      </c>
      <c r="N32" s="9">
        <v>8653</v>
      </c>
      <c r="O32" s="9">
        <v>8980.7999999999993</v>
      </c>
      <c r="P32" s="9">
        <v>9648</v>
      </c>
      <c r="Q32" s="9">
        <v>10477.1</v>
      </c>
      <c r="R32" s="9">
        <v>11082.4</v>
      </c>
      <c r="S32" s="9">
        <v>12146.400000000001</v>
      </c>
      <c r="T32" s="9">
        <v>12886.9</v>
      </c>
      <c r="U32" s="9">
        <v>13492.399999999998</v>
      </c>
      <c r="V32" s="8">
        <v>13471.1</v>
      </c>
      <c r="W32" s="8">
        <v>13972.400000000001</v>
      </c>
      <c r="X32" s="8">
        <v>15211</v>
      </c>
      <c r="Y32" s="8">
        <v>15426.899999999998</v>
      </c>
      <c r="Z32" s="8">
        <v>15616.2</v>
      </c>
      <c r="AA32" s="8">
        <v>15829</v>
      </c>
      <c r="AB32" s="14" t="s">
        <v>21</v>
      </c>
    </row>
    <row r="33" spans="1:28" s="28" customFormat="1" ht="15" customHeight="1" x14ac:dyDescent="0.2">
      <c r="A33" s="122" t="s">
        <v>134</v>
      </c>
      <c r="B33" s="122"/>
      <c r="C33" s="122"/>
      <c r="D33" s="122"/>
      <c r="E33" s="122"/>
      <c r="F33" s="122"/>
      <c r="G33" s="122"/>
      <c r="H33" s="122"/>
      <c r="I33" s="123"/>
      <c r="J33" s="123"/>
      <c r="K33" s="123"/>
      <c r="L33" s="123"/>
      <c r="M33" s="122"/>
      <c r="N33" s="122"/>
      <c r="O33" s="122"/>
      <c r="P33" s="122"/>
      <c r="Q33" s="122"/>
      <c r="R33" s="122"/>
      <c r="S33" s="122"/>
      <c r="T33" s="129"/>
      <c r="U33" s="129"/>
      <c r="V33" s="129"/>
      <c r="W33" s="129"/>
      <c r="X33" s="129" t="s">
        <v>135</v>
      </c>
      <c r="Y33" s="129"/>
      <c r="Z33" s="129"/>
      <c r="AA33" s="129"/>
      <c r="AB33" s="129"/>
    </row>
    <row r="34" spans="1:28" s="28" customFormat="1" ht="12" customHeight="1" x14ac:dyDescent="0.2">
      <c r="A34" s="70" t="s">
        <v>136</v>
      </c>
      <c r="B34" s="70"/>
      <c r="C34" s="70"/>
      <c r="D34" s="70"/>
      <c r="E34" s="70"/>
      <c r="F34" s="70"/>
      <c r="G34" s="70"/>
      <c r="H34" s="70"/>
      <c r="I34" s="124"/>
      <c r="J34" s="124"/>
      <c r="K34" s="124"/>
      <c r="L34" s="124"/>
      <c r="M34" s="70"/>
      <c r="N34" s="70"/>
      <c r="O34" s="70"/>
      <c r="P34" s="70"/>
      <c r="Q34" s="70"/>
      <c r="R34" s="70"/>
      <c r="S34" s="70"/>
      <c r="T34" s="124" t="s">
        <v>137</v>
      </c>
      <c r="U34" s="124"/>
      <c r="V34" s="124"/>
      <c r="W34" s="124"/>
      <c r="X34" s="124"/>
      <c r="Y34" s="124"/>
      <c r="Z34" s="124"/>
      <c r="AA34" s="124"/>
      <c r="AB34" s="124"/>
    </row>
    <row r="35" spans="1:28" ht="19.5" customHeight="1" x14ac:dyDescent="0.25">
      <c r="A35" s="101" t="s">
        <v>139</v>
      </c>
      <c r="AB35" s="98" t="s">
        <v>140</v>
      </c>
    </row>
    <row r="36" spans="1:28" ht="31.5" customHeight="1" x14ac:dyDescent="0.25">
      <c r="A36" s="99" t="s">
        <v>149</v>
      </c>
      <c r="B36" s="130" t="s">
        <v>150</v>
      </c>
      <c r="C36" s="130"/>
      <c r="D36" s="130"/>
      <c r="E36" s="130"/>
      <c r="F36" s="130"/>
      <c r="G36" s="130"/>
      <c r="H36" s="130"/>
      <c r="I36" s="130"/>
      <c r="J36" s="130"/>
      <c r="K36" s="130"/>
      <c r="L36" s="130"/>
      <c r="M36" s="130"/>
      <c r="N36" s="130"/>
      <c r="O36" s="130"/>
      <c r="P36" s="131" t="s">
        <v>151</v>
      </c>
      <c r="Q36" s="131"/>
      <c r="R36" s="131"/>
      <c r="S36" s="131"/>
      <c r="T36" s="131"/>
      <c r="U36" s="131"/>
      <c r="V36" s="131"/>
      <c r="W36" s="131"/>
      <c r="X36" s="131"/>
      <c r="Y36" s="131"/>
      <c r="Z36" s="131"/>
      <c r="AA36" s="131"/>
      <c r="AB36" s="105" t="s">
        <v>152</v>
      </c>
    </row>
    <row r="37" spans="1:28"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row>
    <row r="38" spans="1:28"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row>
    <row r="39" spans="1:28"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row>
    <row r="40" spans="1:28"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row>
    <row r="41" spans="1:28"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row>
    <row r="42" spans="1:28"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1:28"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1:28"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8"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28"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row r="47" spans="1:28"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8"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row>
    <row r="50" spans="2:27"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row>
    <row r="51" spans="2:27"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row>
    <row r="52" spans="2:27"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row>
    <row r="53" spans="2:27"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row>
    <row r="54" spans="2:27"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row>
    <row r="55" spans="2:27"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row>
    <row r="56" spans="2:27"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row>
    <row r="57" spans="2:27"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row>
    <row r="58" spans="2:27"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row>
    <row r="59" spans="2:27"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row>
    <row r="60" spans="2:27"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row>
    <row r="61" spans="2:27"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row>
    <row r="62" spans="2:27" x14ac:dyDescent="0.2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row>
    <row r="63" spans="2:27" x14ac:dyDescent="0.2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row>
    <row r="64" spans="2:27" x14ac:dyDescent="0.2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row>
    <row r="65" spans="2:27" x14ac:dyDescent="0.2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row>
    <row r="66" spans="2:27" x14ac:dyDescent="0.2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row>
    <row r="67" spans="2:27" x14ac:dyDescent="0.2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row>
    <row r="68" spans="2:27" x14ac:dyDescent="0.25">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row>
    <row r="69" spans="2:27" x14ac:dyDescent="0.25">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row>
  </sheetData>
  <mergeCells count="13">
    <mergeCell ref="A1:G1"/>
    <mergeCell ref="V1:AB1"/>
    <mergeCell ref="B36:O36"/>
    <mergeCell ref="P36:AA36"/>
    <mergeCell ref="A33:H33"/>
    <mergeCell ref="I33:L33"/>
    <mergeCell ref="I34:L34"/>
    <mergeCell ref="A3:AB3"/>
    <mergeCell ref="A2:AB2"/>
    <mergeCell ref="M33:S33"/>
    <mergeCell ref="T34:AB34"/>
    <mergeCell ref="T33:W33"/>
    <mergeCell ref="X33:AB33"/>
  </mergeCells>
  <printOptions horizontalCentered="1"/>
  <pageMargins left="0.59055118110236227" right="0.59055118110236227" top="0.78740157480314965" bottom="0.59055118110236227" header="0.39370078740157483" footer="0.39370078740157483"/>
  <pageSetup paperSize="9" scale="76" firstPageNumber="3"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61"/>
  <sheetViews>
    <sheetView zoomScale="90" zoomScaleNormal="90" zoomScaleSheetLayoutView="80" workbookViewId="0">
      <selection activeCell="A3" sqref="A3:AB3"/>
    </sheetView>
  </sheetViews>
  <sheetFormatPr defaultRowHeight="15" x14ac:dyDescent="0.25"/>
  <cols>
    <col min="1" max="1" width="30.5703125" customWidth="1"/>
    <col min="2" max="27" width="9.140625" customWidth="1"/>
    <col min="28" max="28" width="30.5703125" customWidth="1"/>
  </cols>
  <sheetData>
    <row r="1" spans="1:28" x14ac:dyDescent="0.25">
      <c r="A1" s="150" t="s">
        <v>199</v>
      </c>
      <c r="B1" s="150"/>
      <c r="C1" s="150"/>
      <c r="D1" s="150"/>
      <c r="E1" s="150"/>
      <c r="F1" s="150"/>
      <c r="G1" s="150"/>
      <c r="H1" s="151"/>
      <c r="I1" s="151"/>
      <c r="J1" s="151"/>
      <c r="K1" s="151"/>
      <c r="L1" s="151"/>
      <c r="M1" s="151"/>
      <c r="N1" s="151"/>
      <c r="O1" s="151"/>
      <c r="P1" s="151"/>
      <c r="Q1" s="151"/>
      <c r="R1" s="151"/>
      <c r="S1" s="151"/>
      <c r="T1" s="151"/>
      <c r="U1" s="151"/>
      <c r="V1" s="152" t="s">
        <v>200</v>
      </c>
      <c r="W1" s="152"/>
      <c r="X1" s="152"/>
      <c r="Y1" s="152"/>
      <c r="Z1" s="152"/>
      <c r="AA1" s="152"/>
      <c r="AB1" s="152"/>
    </row>
    <row r="2" spans="1:28" s="66" customFormat="1" ht="15" customHeight="1" x14ac:dyDescent="0.6">
      <c r="A2" s="120" t="s">
        <v>207</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row>
    <row r="3" spans="1:28" ht="15" customHeight="1" x14ac:dyDescent="0.25">
      <c r="A3" s="121" t="s">
        <v>208</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3"/>
    </row>
    <row r="5" spans="1:28"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2" t="s">
        <v>22</v>
      </c>
    </row>
    <row r="6" spans="1:28"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1" t="s">
        <v>1</v>
      </c>
    </row>
    <row r="7" spans="1:28" s="6" customFormat="1" ht="15" customHeight="1" x14ac:dyDescent="0.25">
      <c r="A7" s="1" t="s">
        <v>75</v>
      </c>
      <c r="B7" s="7">
        <v>646.18156209987194</v>
      </c>
      <c r="C7" s="7">
        <v>700.14837387964133</v>
      </c>
      <c r="D7" s="7">
        <v>857.78827144686284</v>
      </c>
      <c r="E7" s="7">
        <v>737.23083226632502</v>
      </c>
      <c r="F7" s="7">
        <v>929.58622279129304</v>
      </c>
      <c r="G7" s="7">
        <v>877.98637644046073</v>
      </c>
      <c r="H7" s="7">
        <v>831.27825864276542</v>
      </c>
      <c r="I7" s="7">
        <v>713.56117797695242</v>
      </c>
      <c r="J7" s="7">
        <v>756.79774647887314</v>
      </c>
      <c r="K7" s="7">
        <v>835.53879641485264</v>
      </c>
      <c r="L7" s="7">
        <v>1126.6755441741354</v>
      </c>
      <c r="M7" s="7">
        <v>1083.3998251076707</v>
      </c>
      <c r="N7" s="7">
        <v>1155.3395225490049</v>
      </c>
      <c r="O7" s="7">
        <v>1043.928367899008</v>
      </c>
      <c r="P7" s="7">
        <v>1412.1069443793656</v>
      </c>
      <c r="Q7" s="7">
        <v>1596.7797238918852</v>
      </c>
      <c r="R7" s="7">
        <v>1297.3196536253629</v>
      </c>
      <c r="S7" s="7">
        <v>1303.2589627488201</v>
      </c>
      <c r="T7" s="7">
        <v>1365.7093639643699</v>
      </c>
      <c r="U7" s="7">
        <v>1350.2722867748198</v>
      </c>
      <c r="V7" s="7">
        <v>1633.9850268287812</v>
      </c>
      <c r="W7" s="7">
        <v>1714.3119999999999</v>
      </c>
      <c r="X7" s="7">
        <v>1788.9379082568807</v>
      </c>
      <c r="Y7" s="7">
        <v>1740.6533383511851</v>
      </c>
      <c r="Z7" s="7">
        <v>1680.6999999999998</v>
      </c>
      <c r="AA7" s="7">
        <v>1684.5</v>
      </c>
      <c r="AB7" s="11" t="s">
        <v>23</v>
      </c>
    </row>
    <row r="8" spans="1:28" s="6" customFormat="1" ht="33" customHeight="1" x14ac:dyDescent="0.25">
      <c r="A8" s="15" t="s">
        <v>76</v>
      </c>
      <c r="B8" s="7">
        <v>1564.8014195031737</v>
      </c>
      <c r="C8" s="7">
        <v>1638.4486129854552</v>
      </c>
      <c r="D8" s="7">
        <v>1425.4035587544361</v>
      </c>
      <c r="E8" s="7">
        <v>1508.7199680111964</v>
      </c>
      <c r="F8" s="7">
        <v>1705.649662618084</v>
      </c>
      <c r="G8" s="7">
        <v>1828.2875493577251</v>
      </c>
      <c r="H8" s="7">
        <v>2300.7898935372623</v>
      </c>
      <c r="I8" s="7">
        <v>2092.7406007897239</v>
      </c>
      <c r="J8" s="7">
        <v>1804.7591243064933</v>
      </c>
      <c r="K8" s="7">
        <v>1911.6039586144855</v>
      </c>
      <c r="L8" s="7">
        <v>1901.6614296489836</v>
      </c>
      <c r="M8" s="7">
        <v>2049.4079037895067</v>
      </c>
      <c r="N8" s="7">
        <v>2091.9611756591917</v>
      </c>
      <c r="O8" s="7">
        <v>2215.5195023861429</v>
      </c>
      <c r="P8" s="7">
        <v>2647.3576674542496</v>
      </c>
      <c r="Q8" s="7">
        <v>2911.5631715775289</v>
      </c>
      <c r="R8" s="7">
        <v>2710.7716718044617</v>
      </c>
      <c r="S8" s="7">
        <v>2864.0013333215306</v>
      </c>
      <c r="T8" s="7">
        <v>3305.5724452264772</v>
      </c>
      <c r="U8" s="7">
        <v>3969.4082033476725</v>
      </c>
      <c r="V8" s="7">
        <v>3647.1596857098189</v>
      </c>
      <c r="W8" s="7">
        <v>3552.1</v>
      </c>
      <c r="X8" s="7">
        <v>3716.5625340120096</v>
      </c>
      <c r="Y8" s="7">
        <v>4469.8675026938181</v>
      </c>
      <c r="Z8" s="7">
        <v>4064.4</v>
      </c>
      <c r="AA8" s="7">
        <v>4459.2999999999993</v>
      </c>
      <c r="AB8" s="11" t="s">
        <v>2</v>
      </c>
    </row>
    <row r="9" spans="1:28" s="10" customFormat="1" ht="15" customHeight="1" x14ac:dyDescent="0.25">
      <c r="A9" s="16" t="s">
        <v>77</v>
      </c>
      <c r="B9" s="4">
        <v>63.260784313725495</v>
      </c>
      <c r="C9" s="4">
        <v>60.241176470588236</v>
      </c>
      <c r="D9" s="4">
        <v>57.67450980392158</v>
      </c>
      <c r="E9" s="4">
        <v>56.315686274509801</v>
      </c>
      <c r="F9" s="4">
        <v>68.545098039215688</v>
      </c>
      <c r="G9" s="4">
        <v>104.1764705882353</v>
      </c>
      <c r="H9" s="4">
        <v>93.154901960784329</v>
      </c>
      <c r="I9" s="4">
        <v>60.090196078431376</v>
      </c>
      <c r="J9" s="4">
        <v>64.317647058823539</v>
      </c>
      <c r="K9" s="4">
        <v>53.145098039215696</v>
      </c>
      <c r="L9" s="4">
        <v>80.623529411764707</v>
      </c>
      <c r="M9" s="4">
        <v>72.923529411764704</v>
      </c>
      <c r="N9" s="4">
        <v>54.503921568627462</v>
      </c>
      <c r="O9" s="4">
        <v>39.556862745098044</v>
      </c>
      <c r="P9" s="4">
        <v>63.841285980484756</v>
      </c>
      <c r="Q9" s="4">
        <v>72.978987568883781</v>
      </c>
      <c r="R9" s="4">
        <v>66.280392156862746</v>
      </c>
      <c r="S9" s="4">
        <v>108.66574856721191</v>
      </c>
      <c r="T9" s="4">
        <v>72.832748706173192</v>
      </c>
      <c r="U9" s="4">
        <v>121.46172703069273</v>
      </c>
      <c r="V9" s="4">
        <v>85.800291961116088</v>
      </c>
      <c r="W9" s="4">
        <v>75.5</v>
      </c>
      <c r="X9" s="4">
        <v>72.502680965147448</v>
      </c>
      <c r="Y9" s="4">
        <v>90.337551497348869</v>
      </c>
      <c r="Z9" s="4">
        <v>115.9</v>
      </c>
      <c r="AA9" s="4">
        <v>118.8</v>
      </c>
      <c r="AB9" s="12" t="s">
        <v>3</v>
      </c>
    </row>
    <row r="10" spans="1:28" s="10" customFormat="1" ht="15" customHeight="1" x14ac:dyDescent="0.25">
      <c r="A10" s="16" t="s">
        <v>4</v>
      </c>
      <c r="B10" s="4">
        <v>1402.1804307225398</v>
      </c>
      <c r="C10" s="4">
        <v>1460.7623146959261</v>
      </c>
      <c r="D10" s="4">
        <v>1248.1561515116141</v>
      </c>
      <c r="E10" s="4">
        <v>1312.4974903700243</v>
      </c>
      <c r="F10" s="4">
        <v>1462.2433173806464</v>
      </c>
      <c r="G10" s="4">
        <v>1517.698640130734</v>
      </c>
      <c r="H10" s="4">
        <v>2038.5179175907549</v>
      </c>
      <c r="I10" s="4">
        <v>1799.2537060814755</v>
      </c>
      <c r="J10" s="4">
        <v>1516.5467491537295</v>
      </c>
      <c r="K10" s="4">
        <v>1649.5078790708533</v>
      </c>
      <c r="L10" s="4">
        <v>1626.3055036768999</v>
      </c>
      <c r="M10" s="4">
        <v>1778.5196684953892</v>
      </c>
      <c r="N10" s="4">
        <v>1871.493725925061</v>
      </c>
      <c r="O10" s="4">
        <v>1999.8472919341659</v>
      </c>
      <c r="P10" s="4">
        <v>2385.5406025605043</v>
      </c>
      <c r="Q10" s="4">
        <v>2634.4136144672693</v>
      </c>
      <c r="R10" s="4">
        <v>2480.1338519307492</v>
      </c>
      <c r="S10" s="4">
        <v>2574.1795341561133</v>
      </c>
      <c r="T10" s="4">
        <v>3033.4484515053487</v>
      </c>
      <c r="U10" s="4">
        <v>3590.1359626490425</v>
      </c>
      <c r="V10" s="4">
        <v>3238.7164648626967</v>
      </c>
      <c r="W10" s="4">
        <v>3128</v>
      </c>
      <c r="X10" s="4">
        <v>3275.6995468900186</v>
      </c>
      <c r="Y10" s="4">
        <v>3978.0593629611753</v>
      </c>
      <c r="Z10" s="4">
        <v>3644.8</v>
      </c>
      <c r="AA10" s="4">
        <v>4020.5</v>
      </c>
      <c r="AB10" s="12" t="s">
        <v>24</v>
      </c>
    </row>
    <row r="11" spans="1:28" s="10" customFormat="1" ht="15" customHeight="1" x14ac:dyDescent="0.25">
      <c r="A11" s="16" t="s">
        <v>72</v>
      </c>
      <c r="B11" s="4">
        <v>27.273897058823533</v>
      </c>
      <c r="C11" s="4">
        <v>27.273897058823533</v>
      </c>
      <c r="D11" s="4">
        <v>29.043014705882353</v>
      </c>
      <c r="E11" s="4">
        <v>41.131985294117648</v>
      </c>
      <c r="F11" s="4">
        <v>42.901102941176475</v>
      </c>
      <c r="G11" s="4">
        <v>47.471323529411769</v>
      </c>
      <c r="H11" s="4">
        <v>47.618749999999999</v>
      </c>
      <c r="I11" s="4">
        <v>83.00110294117647</v>
      </c>
      <c r="J11" s="4">
        <v>74.745220588235298</v>
      </c>
      <c r="K11" s="4">
        <v>79.020588235294127</v>
      </c>
      <c r="L11" s="4">
        <v>70.32242647058824</v>
      </c>
      <c r="M11" s="4">
        <v>70.764705882352942</v>
      </c>
      <c r="N11" s="4">
        <v>53.220955882352939</v>
      </c>
      <c r="O11" s="4">
        <v>63.245955882352938</v>
      </c>
      <c r="P11" s="4">
        <v>73.565808823529409</v>
      </c>
      <c r="Q11" s="4">
        <v>114.25551470588236</v>
      </c>
      <c r="R11" s="4">
        <v>82.558823529411768</v>
      </c>
      <c r="S11" s="4">
        <v>107.47389705882355</v>
      </c>
      <c r="T11" s="4">
        <v>107.47389705882355</v>
      </c>
      <c r="U11" s="4">
        <v>149.31931399262703</v>
      </c>
      <c r="V11" s="4">
        <v>199.55337402118843</v>
      </c>
      <c r="W11" s="4">
        <v>202.5</v>
      </c>
      <c r="X11" s="4">
        <v>213.77032810271041</v>
      </c>
      <c r="Y11" s="4">
        <v>241.9607843137255</v>
      </c>
      <c r="Z11" s="4">
        <v>228.1</v>
      </c>
      <c r="AA11" s="4">
        <v>228.4</v>
      </c>
      <c r="AB11" s="12" t="s">
        <v>64</v>
      </c>
    </row>
    <row r="12" spans="1:28" s="10" customFormat="1" ht="40.5" customHeight="1" x14ac:dyDescent="0.25">
      <c r="A12" s="16" t="s">
        <v>28</v>
      </c>
      <c r="B12" s="4">
        <v>74.189431704885337</v>
      </c>
      <c r="C12" s="4">
        <v>89.534596211365894</v>
      </c>
      <c r="D12" s="4">
        <v>86.364107676969084</v>
      </c>
      <c r="E12" s="4">
        <v>93.085543369890331</v>
      </c>
      <c r="F12" s="4">
        <v>120.85902293120637</v>
      </c>
      <c r="G12" s="4">
        <v>140.76969092721833</v>
      </c>
      <c r="H12" s="4">
        <v>120.35174476570289</v>
      </c>
      <c r="I12" s="4">
        <v>138.36011964107675</v>
      </c>
      <c r="J12" s="4">
        <v>133.160518444666</v>
      </c>
      <c r="K12" s="4">
        <v>120.47856430707876</v>
      </c>
      <c r="L12" s="4">
        <v>124.40997008973078</v>
      </c>
      <c r="M12" s="4">
        <v>127.19999999999997</v>
      </c>
      <c r="N12" s="4">
        <v>112.74257228315054</v>
      </c>
      <c r="O12" s="4">
        <v>112.86939182452639</v>
      </c>
      <c r="P12" s="4">
        <v>124.40997008973076</v>
      </c>
      <c r="Q12" s="4">
        <v>89.915054835493493</v>
      </c>
      <c r="R12" s="4">
        <v>81.798604187437661</v>
      </c>
      <c r="S12" s="4">
        <v>73.682153539381844</v>
      </c>
      <c r="T12" s="4">
        <v>91.817347956131613</v>
      </c>
      <c r="U12" s="4">
        <v>108.49119967531036</v>
      </c>
      <c r="V12" s="4">
        <v>123.08955486481732</v>
      </c>
      <c r="W12" s="4">
        <v>146.1</v>
      </c>
      <c r="X12" s="4">
        <v>154.58997805413316</v>
      </c>
      <c r="Y12" s="4">
        <v>159.50980392156862</v>
      </c>
      <c r="Z12" s="4">
        <v>75.599999999999994</v>
      </c>
      <c r="AA12" s="4">
        <v>91.6</v>
      </c>
      <c r="AB12" s="12" t="s">
        <v>71</v>
      </c>
    </row>
    <row r="13" spans="1:28" s="6" customFormat="1" ht="15" customHeight="1" x14ac:dyDescent="0.25">
      <c r="A13" s="15" t="s">
        <v>5</v>
      </c>
      <c r="B13" s="7">
        <v>767.23183621241208</v>
      </c>
      <c r="C13" s="7">
        <v>714.18472168905964</v>
      </c>
      <c r="D13" s="7">
        <v>728.92806142034556</v>
      </c>
      <c r="E13" s="7">
        <v>819.70078055022407</v>
      </c>
      <c r="F13" s="7">
        <v>962.50881637875887</v>
      </c>
      <c r="G13" s="7">
        <v>1308.5436724248241</v>
      </c>
      <c r="H13" s="7">
        <v>1028.275674984005</v>
      </c>
      <c r="I13" s="7">
        <v>698.28504158669227</v>
      </c>
      <c r="J13" s="7">
        <v>554.03158029430585</v>
      </c>
      <c r="K13" s="7">
        <v>693.22605246321177</v>
      </c>
      <c r="L13" s="7">
        <v>713.75109404990405</v>
      </c>
      <c r="M13" s="7">
        <v>618.49755598208571</v>
      </c>
      <c r="N13" s="7">
        <v>566.7513243761997</v>
      </c>
      <c r="O13" s="7">
        <v>665.61842610364693</v>
      </c>
      <c r="P13" s="7">
        <v>716.48408924471175</v>
      </c>
      <c r="Q13" s="7">
        <v>945.1782671234248</v>
      </c>
      <c r="R13" s="7">
        <v>1145.6180602572881</v>
      </c>
      <c r="S13" s="7">
        <v>1167.0650607446107</v>
      </c>
      <c r="T13" s="7">
        <v>1233.6150884275301</v>
      </c>
      <c r="U13" s="7">
        <v>1353.2045226457951</v>
      </c>
      <c r="V13" s="7">
        <v>1256.9175335878278</v>
      </c>
      <c r="W13" s="7">
        <v>1223.1236958769241</v>
      </c>
      <c r="X13" s="7">
        <v>1333.4586866603868</v>
      </c>
      <c r="Y13" s="7">
        <v>1797.8504672897195</v>
      </c>
      <c r="Z13" s="7">
        <v>1868.8</v>
      </c>
      <c r="AA13" s="7">
        <v>1803.5</v>
      </c>
      <c r="AB13" s="11" t="s">
        <v>6</v>
      </c>
    </row>
    <row r="14" spans="1:28" s="6" customFormat="1" ht="25.5" customHeight="1" x14ac:dyDescent="0.25">
      <c r="A14" s="15" t="s">
        <v>74</v>
      </c>
      <c r="B14" s="7">
        <v>778.62580151559337</v>
      </c>
      <c r="C14" s="7">
        <v>666.0936680268145</v>
      </c>
      <c r="D14" s="7">
        <v>635.63942728067639</v>
      </c>
      <c r="E14" s="7">
        <v>839.34858641795427</v>
      </c>
      <c r="F14" s="7">
        <v>911.95595307490566</v>
      </c>
      <c r="G14" s="7">
        <v>1003.690068493151</v>
      </c>
      <c r="H14" s="7">
        <v>1019.1028854561355</v>
      </c>
      <c r="I14" s="7">
        <v>856.2469761002626</v>
      </c>
      <c r="J14" s="7">
        <v>792.18165257942326</v>
      </c>
      <c r="K14" s="7">
        <v>858.28963858933287</v>
      </c>
      <c r="L14" s="7">
        <v>878.15917371028866</v>
      </c>
      <c r="M14" s="7">
        <v>835.63465461964472</v>
      </c>
      <c r="N14" s="7">
        <v>871.10270329350078</v>
      </c>
      <c r="O14" s="7">
        <v>1139.0628825415333</v>
      </c>
      <c r="P14" s="7">
        <v>1173.9083285889644</v>
      </c>
      <c r="Q14" s="7">
        <v>1417.5939463969371</v>
      </c>
      <c r="R14" s="7">
        <v>2003.6191817827564</v>
      </c>
      <c r="S14" s="7">
        <v>2459.8788741350259</v>
      </c>
      <c r="T14" s="7">
        <v>2574.2292365811518</v>
      </c>
      <c r="U14" s="7">
        <v>2701.4355991423608</v>
      </c>
      <c r="V14" s="7">
        <v>2793.1422326670631</v>
      </c>
      <c r="W14" s="7">
        <v>2784.7000000000003</v>
      </c>
      <c r="X14" s="7">
        <v>2972.1846014089729</v>
      </c>
      <c r="Y14" s="7">
        <v>3174.1121495327102</v>
      </c>
      <c r="Z14" s="7">
        <v>3349.3999999999996</v>
      </c>
      <c r="AA14" s="7">
        <v>3686.9</v>
      </c>
      <c r="AB14" s="11" t="s">
        <v>84</v>
      </c>
    </row>
    <row r="15" spans="1:28" s="6" customFormat="1" ht="15" customHeight="1" x14ac:dyDescent="0.25">
      <c r="A15" s="15" t="s">
        <v>79</v>
      </c>
      <c r="B15" s="7">
        <v>217.88806027820712</v>
      </c>
      <c r="C15" s="7">
        <v>215.36263523956725</v>
      </c>
      <c r="D15" s="7">
        <v>208.76846986089646</v>
      </c>
      <c r="E15" s="7">
        <v>256.05003863987633</v>
      </c>
      <c r="F15" s="7">
        <v>306.27793663060282</v>
      </c>
      <c r="G15" s="7">
        <v>334.05761205564141</v>
      </c>
      <c r="H15" s="7">
        <v>340.09057187017004</v>
      </c>
      <c r="I15" s="7">
        <v>265.73083462132922</v>
      </c>
      <c r="J15" s="7">
        <v>217.32685471406492</v>
      </c>
      <c r="K15" s="7">
        <v>228.13006182380215</v>
      </c>
      <c r="L15" s="7">
        <v>249.31557187016998</v>
      </c>
      <c r="M15" s="7">
        <v>277.79675425038641</v>
      </c>
      <c r="N15" s="7">
        <v>244.12442040185474</v>
      </c>
      <c r="O15" s="7">
        <v>229.25247295208655</v>
      </c>
      <c r="P15" s="7">
        <v>178.05876702954544</v>
      </c>
      <c r="Q15" s="7">
        <v>335.82422053065284</v>
      </c>
      <c r="R15" s="7">
        <v>310.62102461771866</v>
      </c>
      <c r="S15" s="7">
        <v>297.83635077599581</v>
      </c>
      <c r="T15" s="7">
        <v>306.66642803721493</v>
      </c>
      <c r="U15" s="7">
        <v>350.02260281293724</v>
      </c>
      <c r="V15" s="7">
        <v>397.73222887237165</v>
      </c>
      <c r="W15" s="7">
        <v>486.2</v>
      </c>
      <c r="X15" s="7">
        <v>522.93454636091724</v>
      </c>
      <c r="Y15" s="7">
        <v>498.49138695647486</v>
      </c>
      <c r="Z15" s="7">
        <v>397.6</v>
      </c>
      <c r="AA15" s="7">
        <v>386</v>
      </c>
      <c r="AB15" s="11" t="s">
        <v>25</v>
      </c>
    </row>
    <row r="16" spans="1:28" s="6" customFormat="1" ht="17.25" customHeight="1" x14ac:dyDescent="0.25">
      <c r="A16" s="15" t="s">
        <v>29</v>
      </c>
      <c r="B16" s="7">
        <v>58.59837889383342</v>
      </c>
      <c r="C16" s="7">
        <v>106.52660521296882</v>
      </c>
      <c r="D16" s="7">
        <v>141.16087094723454</v>
      </c>
      <c r="E16" s="7">
        <v>168.44847425301964</v>
      </c>
      <c r="F16" s="7">
        <v>232.99415130324212</v>
      </c>
      <c r="G16" s="7">
        <v>267.9782581055307</v>
      </c>
      <c r="H16" s="7">
        <v>287.21951684678942</v>
      </c>
      <c r="I16" s="7">
        <v>226.17225047679588</v>
      </c>
      <c r="J16" s="7">
        <v>233.69383343928791</v>
      </c>
      <c r="K16" s="7">
        <v>250.13636363636357</v>
      </c>
      <c r="L16" s="7">
        <v>277.0741258741258</v>
      </c>
      <c r="M16" s="7">
        <v>368.03280356007616</v>
      </c>
      <c r="N16" s="7">
        <v>364.53439287984736</v>
      </c>
      <c r="O16" s="7">
        <v>455.31815003178633</v>
      </c>
      <c r="P16" s="7">
        <v>471.1008657392054</v>
      </c>
      <c r="Q16" s="7">
        <v>480.65521317873083</v>
      </c>
      <c r="R16" s="7">
        <v>420.12048821254132</v>
      </c>
      <c r="S16" s="7">
        <v>420.17859924716208</v>
      </c>
      <c r="T16" s="7">
        <v>485.38237846204294</v>
      </c>
      <c r="U16" s="7">
        <v>507.7306681237161</v>
      </c>
      <c r="V16" s="7">
        <v>568.66263006154099</v>
      </c>
      <c r="W16" s="7">
        <v>597.70000000000005</v>
      </c>
      <c r="X16" s="7">
        <v>706.31959152798788</v>
      </c>
      <c r="Y16" s="7">
        <v>709.33939628496682</v>
      </c>
      <c r="Z16" s="7">
        <v>789.1</v>
      </c>
      <c r="AA16" s="7">
        <v>799.90000000000009</v>
      </c>
      <c r="AB16" s="11" t="s">
        <v>65</v>
      </c>
    </row>
    <row r="17" spans="1:28" s="6" customFormat="1" ht="15" customHeight="1" x14ac:dyDescent="0.25">
      <c r="A17" s="15" t="s">
        <v>30</v>
      </c>
      <c r="B17" s="7">
        <v>5.2712850343733484</v>
      </c>
      <c r="C17" s="7">
        <v>6.4573241671073518</v>
      </c>
      <c r="D17" s="7">
        <v>8.6976203067160238</v>
      </c>
      <c r="E17" s="7">
        <v>77.092543627710214</v>
      </c>
      <c r="F17" s="7">
        <v>159.98350079323114</v>
      </c>
      <c r="G17" s="7">
        <v>215.72734003172928</v>
      </c>
      <c r="H17" s="7">
        <v>296.50978318350087</v>
      </c>
      <c r="I17" s="7">
        <v>231.14584875727132</v>
      </c>
      <c r="J17" s="7">
        <v>201.0995240613432</v>
      </c>
      <c r="K17" s="7">
        <v>237.07604442094132</v>
      </c>
      <c r="L17" s="7">
        <v>258.95187731359067</v>
      </c>
      <c r="M17" s="7">
        <v>176.58804865150714</v>
      </c>
      <c r="N17" s="7">
        <v>369.78064516129035</v>
      </c>
      <c r="O17" s="7">
        <v>394.55568482284502</v>
      </c>
      <c r="P17" s="7">
        <v>405.46101612270138</v>
      </c>
      <c r="Q17" s="7">
        <v>577.60105764145953</v>
      </c>
      <c r="R17" s="7">
        <v>590.76171514895884</v>
      </c>
      <c r="S17" s="7">
        <v>649.68038731962031</v>
      </c>
      <c r="T17" s="7">
        <v>702.30666964139198</v>
      </c>
      <c r="U17" s="7">
        <v>704.96292139873515</v>
      </c>
      <c r="V17" s="7">
        <v>729.69820128721028</v>
      </c>
      <c r="W17" s="7">
        <v>709.33915500000012</v>
      </c>
      <c r="X17" s="7">
        <v>686.60360131702737</v>
      </c>
      <c r="Y17" s="7">
        <v>601.09252107806492</v>
      </c>
      <c r="Z17" s="7">
        <v>600</v>
      </c>
      <c r="AA17" s="7">
        <v>593.20000000000005</v>
      </c>
      <c r="AB17" s="11" t="s">
        <v>26</v>
      </c>
    </row>
    <row r="18" spans="1:28" s="6" customFormat="1" ht="15" customHeight="1" x14ac:dyDescent="0.25">
      <c r="A18" s="15" t="s">
        <v>7</v>
      </c>
      <c r="B18" s="7">
        <v>1134.2180784536663</v>
      </c>
      <c r="C18" s="7">
        <v>1082.0547470153492</v>
      </c>
      <c r="D18" s="7">
        <v>1019.5256253553149</v>
      </c>
      <c r="E18" s="7">
        <v>1202.5988558840243</v>
      </c>
      <c r="F18" s="7">
        <v>1324.3132959067646</v>
      </c>
      <c r="G18" s="7">
        <v>1411.084991472427</v>
      </c>
      <c r="H18" s="7">
        <v>1474.9516344513925</v>
      </c>
      <c r="I18" s="7">
        <v>1197.4159607731663</v>
      </c>
      <c r="J18" s="7">
        <v>991.10329732802688</v>
      </c>
      <c r="K18" s="7">
        <v>1236.7056495167706</v>
      </c>
      <c r="L18" s="7">
        <v>1286.257176027013</v>
      </c>
      <c r="M18" s="7">
        <v>1435.9010036415887</v>
      </c>
      <c r="N18" s="7">
        <v>1158.7596453069118</v>
      </c>
      <c r="O18" s="7">
        <v>1210.8992945319949</v>
      </c>
      <c r="P18" s="7">
        <v>1553.8448021664135</v>
      </c>
      <c r="Q18" s="7">
        <v>1508.4620337251738</v>
      </c>
      <c r="R18" s="7">
        <v>1520.354219206233</v>
      </c>
      <c r="S18" s="7">
        <v>1694.8118179663948</v>
      </c>
      <c r="T18" s="7">
        <v>1990.696527843191</v>
      </c>
      <c r="U18" s="7">
        <v>2251.8144060435261</v>
      </c>
      <c r="V18" s="7">
        <v>2463.2421310939112</v>
      </c>
      <c r="W18" s="7">
        <v>2494.9</v>
      </c>
      <c r="X18" s="7">
        <v>2770.1653288762714</v>
      </c>
      <c r="Y18" s="7">
        <f>SUM(Y19:Y26)</f>
        <v>2703.254161620906</v>
      </c>
      <c r="Z18" s="7">
        <v>2838.9</v>
      </c>
      <c r="AA18" s="7">
        <v>3094.3</v>
      </c>
      <c r="AB18" s="11" t="s">
        <v>8</v>
      </c>
    </row>
    <row r="19" spans="1:28" s="10" customFormat="1" ht="15" customHeight="1" x14ac:dyDescent="0.25">
      <c r="A19" s="16" t="s">
        <v>31</v>
      </c>
      <c r="B19" s="4">
        <v>152.81492652745558</v>
      </c>
      <c r="C19" s="4">
        <v>142.8622583139985</v>
      </c>
      <c r="D19" s="4">
        <v>128.55529775715394</v>
      </c>
      <c r="E19" s="4">
        <v>168.36597061098226</v>
      </c>
      <c r="F19" s="4">
        <v>191.38151585460176</v>
      </c>
      <c r="G19" s="4">
        <v>205.89582366589332</v>
      </c>
      <c r="H19" s="4">
        <v>137.88592420726994</v>
      </c>
      <c r="I19" s="4">
        <v>80.450734725444704</v>
      </c>
      <c r="J19" s="4">
        <v>40.01802010827533</v>
      </c>
      <c r="K19" s="4">
        <v>69.046635730858469</v>
      </c>
      <c r="L19" s="4">
        <v>94.757695282289262</v>
      </c>
      <c r="M19" s="4">
        <v>130.42142304717711</v>
      </c>
      <c r="N19" s="4">
        <v>137.47122969837585</v>
      </c>
      <c r="O19" s="4">
        <v>77.962567672080425</v>
      </c>
      <c r="P19" s="4">
        <v>112.15610863654462</v>
      </c>
      <c r="Q19" s="4">
        <v>122.83599924017359</v>
      </c>
      <c r="R19" s="4">
        <v>232.4519805383249</v>
      </c>
      <c r="S19" s="4">
        <v>148.90757120297172</v>
      </c>
      <c r="T19" s="4">
        <v>209.42072699149264</v>
      </c>
      <c r="U19" s="4">
        <v>232.40893271461718</v>
      </c>
      <c r="V19" s="4">
        <v>274.98779932972411</v>
      </c>
      <c r="W19" s="4">
        <v>274.2</v>
      </c>
      <c r="X19" s="4">
        <v>321.37185534591191</v>
      </c>
      <c r="Y19" s="4">
        <v>338.09544572474135</v>
      </c>
      <c r="Z19" s="4">
        <v>337.9</v>
      </c>
      <c r="AA19" s="4">
        <v>400.4</v>
      </c>
      <c r="AB19" s="12" t="s">
        <v>66</v>
      </c>
    </row>
    <row r="20" spans="1:28" s="10" customFormat="1" ht="15" customHeight="1" x14ac:dyDescent="0.25">
      <c r="A20" s="16" t="s">
        <v>32</v>
      </c>
      <c r="B20" s="4">
        <v>403.1705374917056</v>
      </c>
      <c r="C20" s="4">
        <v>369.7781685467819</v>
      </c>
      <c r="D20" s="4">
        <v>352.23563370935653</v>
      </c>
      <c r="E20" s="4">
        <v>422.5596549435968</v>
      </c>
      <c r="F20" s="4">
        <v>453.48991373589934</v>
      </c>
      <c r="G20" s="4">
        <v>471.0324485733247</v>
      </c>
      <c r="H20" s="4">
        <v>535.20119442601219</v>
      </c>
      <c r="I20" s="4">
        <v>442.71818181818196</v>
      </c>
      <c r="J20" s="4">
        <v>338.69402786994038</v>
      </c>
      <c r="K20" s="4">
        <v>360.39137358991388</v>
      </c>
      <c r="L20" s="4">
        <v>383.16589250165913</v>
      </c>
      <c r="M20" s="4">
        <v>394.70703384207053</v>
      </c>
      <c r="N20" s="4">
        <v>276.06410086264111</v>
      </c>
      <c r="O20" s="4">
        <v>341.61778367617796</v>
      </c>
      <c r="P20" s="4">
        <v>397.20780792874041</v>
      </c>
      <c r="Q20" s="4">
        <v>400.00571757036829</v>
      </c>
      <c r="R20" s="4">
        <v>277.79748288027423</v>
      </c>
      <c r="S20" s="4">
        <v>267.88955037160116</v>
      </c>
      <c r="T20" s="4">
        <v>315.39418082603214</v>
      </c>
      <c r="U20" s="4">
        <v>318.29647969388782</v>
      </c>
      <c r="V20" s="4">
        <v>426.38611893416015</v>
      </c>
      <c r="W20" s="4">
        <v>484.2</v>
      </c>
      <c r="X20" s="4">
        <v>510.15391192817441</v>
      </c>
      <c r="Y20" s="4">
        <f>'GDP WB (Production) '!Y20+'IntCon WB'!Y20</f>
        <v>531.70000000000005</v>
      </c>
      <c r="Z20" s="4">
        <v>534.1</v>
      </c>
      <c r="AA20" s="4">
        <v>533</v>
      </c>
      <c r="AB20" s="12" t="s">
        <v>67</v>
      </c>
    </row>
    <row r="21" spans="1:28" s="10" customFormat="1" ht="15" customHeight="1" x14ac:dyDescent="0.25">
      <c r="A21" s="16" t="s">
        <v>33</v>
      </c>
      <c r="B21" s="4">
        <v>67.642412818096105</v>
      </c>
      <c r="C21" s="4">
        <v>38.842695570216762</v>
      </c>
      <c r="D21" s="4">
        <v>58.63327049952872</v>
      </c>
      <c r="E21" s="4">
        <v>84.62686145146084</v>
      </c>
      <c r="F21" s="4">
        <v>76.65155513666349</v>
      </c>
      <c r="G21" s="4">
        <v>72.811592836946232</v>
      </c>
      <c r="H21" s="4">
        <v>96.737511781338313</v>
      </c>
      <c r="I21" s="4">
        <v>79.014608859566408</v>
      </c>
      <c r="J21" s="4">
        <v>41.79651272384541</v>
      </c>
      <c r="K21" s="4">
        <v>53.907163053722876</v>
      </c>
      <c r="L21" s="4">
        <v>46.818001885014105</v>
      </c>
      <c r="M21" s="4">
        <v>67.79010367577753</v>
      </c>
      <c r="N21" s="4">
        <v>54.645617342130045</v>
      </c>
      <c r="O21" s="4">
        <v>61.88246936852024</v>
      </c>
      <c r="P21" s="4">
        <v>133.406090364373</v>
      </c>
      <c r="Q21" s="4">
        <v>96.533619815392512</v>
      </c>
      <c r="R21" s="4">
        <v>108.73821561050471</v>
      </c>
      <c r="S21" s="4">
        <v>118.75952791997275</v>
      </c>
      <c r="T21" s="4">
        <v>134.36619533130258</v>
      </c>
      <c r="U21" s="4">
        <v>148.05932075242237</v>
      </c>
      <c r="V21" s="4">
        <v>168.96093393993692</v>
      </c>
      <c r="W21" s="4">
        <v>168.89999999999998</v>
      </c>
      <c r="X21" s="4">
        <v>216.76294008647309</v>
      </c>
      <c r="Y21" s="4">
        <v>178.67129796664318</v>
      </c>
      <c r="Z21" s="4">
        <v>202.7</v>
      </c>
      <c r="AA21" s="4">
        <v>228.79999999999998</v>
      </c>
      <c r="AB21" s="12" t="s">
        <v>68</v>
      </c>
    </row>
    <row r="22" spans="1:28" s="10" customFormat="1" ht="15" customHeight="1" x14ac:dyDescent="0.25">
      <c r="A22" s="16" t="s">
        <v>34</v>
      </c>
      <c r="B22" s="4">
        <v>12.244353182751539</v>
      </c>
      <c r="C22" s="4">
        <v>31.981519507186857</v>
      </c>
      <c r="D22" s="4">
        <v>53.546201232032857</v>
      </c>
      <c r="E22" s="4">
        <v>23.57494866529774</v>
      </c>
      <c r="F22" s="4">
        <v>25.036960985626276</v>
      </c>
      <c r="G22" s="4">
        <v>31.067761806981512</v>
      </c>
      <c r="H22" s="4">
        <v>38.377823408624224</v>
      </c>
      <c r="I22" s="4">
        <v>12.975359342915809</v>
      </c>
      <c r="J22" s="4">
        <v>9.5030800821355221</v>
      </c>
      <c r="K22" s="4">
        <v>16.81314168377823</v>
      </c>
      <c r="L22" s="4">
        <v>46.967145790554405</v>
      </c>
      <c r="M22" s="4">
        <v>48.246406570841891</v>
      </c>
      <c r="N22" s="4">
        <v>16.447638603696099</v>
      </c>
      <c r="O22" s="4">
        <v>39.657084188911703</v>
      </c>
      <c r="P22" s="4">
        <v>56.041783606334128</v>
      </c>
      <c r="Q22" s="4">
        <v>57.74948665297741</v>
      </c>
      <c r="R22" s="4">
        <v>44.249099852139878</v>
      </c>
      <c r="S22" s="4">
        <v>100.51334702258727</v>
      </c>
      <c r="T22" s="4">
        <v>84.455428841143942</v>
      </c>
      <c r="U22" s="4">
        <v>114.29618302823772</v>
      </c>
      <c r="V22" s="4">
        <v>87.174065886091526</v>
      </c>
      <c r="W22" s="4">
        <v>88.5</v>
      </c>
      <c r="X22" s="4">
        <v>82.657786885245912</v>
      </c>
      <c r="Y22" s="4">
        <v>118.49606580247534</v>
      </c>
      <c r="Z22" s="4">
        <v>123.8</v>
      </c>
      <c r="AA22" s="4">
        <v>155.5</v>
      </c>
      <c r="AB22" s="12" t="s">
        <v>69</v>
      </c>
    </row>
    <row r="23" spans="1:28" s="10" customFormat="1" ht="15" customHeight="1" x14ac:dyDescent="0.25">
      <c r="A23" s="16" t="s">
        <v>9</v>
      </c>
      <c r="B23" s="4">
        <v>207.00222329627843</v>
      </c>
      <c r="C23" s="4">
        <v>212.71382310294834</v>
      </c>
      <c r="D23" s="4">
        <v>210.98303528274536</v>
      </c>
      <c r="E23" s="4">
        <v>269.13750604156604</v>
      </c>
      <c r="F23" s="4">
        <v>289.90695988400199</v>
      </c>
      <c r="G23" s="4">
        <v>314.83030449492514</v>
      </c>
      <c r="H23" s="4">
        <v>299.77245045915902</v>
      </c>
      <c r="I23" s="4">
        <v>270.69521507974872</v>
      </c>
      <c r="J23" s="4">
        <v>279.17607539874342</v>
      </c>
      <c r="K23" s="4">
        <v>369.00396326727895</v>
      </c>
      <c r="L23" s="4">
        <v>380.42716288061877</v>
      </c>
      <c r="M23" s="4">
        <v>404.31203479942008</v>
      </c>
      <c r="N23" s="4">
        <v>358.44615756404056</v>
      </c>
      <c r="O23" s="4">
        <v>354.98458192363461</v>
      </c>
      <c r="P23" s="4">
        <v>401.40118056571248</v>
      </c>
      <c r="Q23" s="4">
        <v>452.02199070046925</v>
      </c>
      <c r="R23" s="4">
        <v>394.25607165830934</v>
      </c>
      <c r="S23" s="4">
        <v>515.74131185625686</v>
      </c>
      <c r="T23" s="4">
        <v>623.22152676145413</v>
      </c>
      <c r="U23" s="4">
        <v>710.94231001966159</v>
      </c>
      <c r="V23" s="4">
        <v>766.53629090620484</v>
      </c>
      <c r="W23" s="4">
        <v>751.3</v>
      </c>
      <c r="X23" s="4">
        <v>793.21826644860994</v>
      </c>
      <c r="Y23" s="4">
        <v>752.23676201524449</v>
      </c>
      <c r="Z23" s="4">
        <v>771.2</v>
      </c>
      <c r="AA23" s="4">
        <v>821.1</v>
      </c>
      <c r="AB23" s="12" t="s">
        <v>10</v>
      </c>
    </row>
    <row r="24" spans="1:28" s="10" customFormat="1" ht="15" customHeight="1" x14ac:dyDescent="0.25">
      <c r="A24" s="16" t="s">
        <v>35</v>
      </c>
      <c r="B24" s="4">
        <v>180.31137855579865</v>
      </c>
      <c r="C24" s="4">
        <v>173.51816192560173</v>
      </c>
      <c r="D24" s="4">
        <v>180.31137855579868</v>
      </c>
      <c r="E24" s="4">
        <v>185.94004376367613</v>
      </c>
      <c r="F24" s="4">
        <v>204.57286652078773</v>
      </c>
      <c r="G24" s="4">
        <v>227.28161925601745</v>
      </c>
      <c r="H24" s="4">
        <v>237.37439824945292</v>
      </c>
      <c r="I24" s="4">
        <v>202.2437636761488</v>
      </c>
      <c r="J24" s="4">
        <v>200.69102844638951</v>
      </c>
      <c r="K24" s="4">
        <v>253.28993435448578</v>
      </c>
      <c r="L24" s="4">
        <v>256.39540481400439</v>
      </c>
      <c r="M24" s="4">
        <v>261.24770240700218</v>
      </c>
      <c r="N24" s="4">
        <v>242.03260393873086</v>
      </c>
      <c r="O24" s="4">
        <v>224.95251641137858</v>
      </c>
      <c r="P24" s="4">
        <v>271.58673668302526</v>
      </c>
      <c r="Q24" s="4">
        <v>280.46946067323842</v>
      </c>
      <c r="R24" s="4">
        <v>301.25532378223789</v>
      </c>
      <c r="S24" s="4">
        <v>349.52099655247497</v>
      </c>
      <c r="T24" s="4">
        <v>416.6530414081563</v>
      </c>
      <c r="U24" s="4">
        <v>531.65245432857091</v>
      </c>
      <c r="V24" s="4">
        <v>503.87086085847318</v>
      </c>
      <c r="W24" s="4">
        <v>483.3</v>
      </c>
      <c r="X24" s="4">
        <v>502.46842105263164</v>
      </c>
      <c r="Y24" s="4">
        <v>561.14099392533717</v>
      </c>
      <c r="Z24" s="4">
        <v>523.20000000000005</v>
      </c>
      <c r="AA24" s="4">
        <v>569.29999999999995</v>
      </c>
      <c r="AB24" s="12" t="s">
        <v>11</v>
      </c>
    </row>
    <row r="25" spans="1:28" s="10" customFormat="1" ht="15" customHeight="1" x14ac:dyDescent="0.25">
      <c r="A25" s="16" t="s">
        <v>36</v>
      </c>
      <c r="B25" s="4">
        <v>2.2466216216216224</v>
      </c>
      <c r="C25" s="4">
        <v>3.5304054054054061</v>
      </c>
      <c r="D25" s="4">
        <v>3.74436936936937</v>
      </c>
      <c r="E25" s="4">
        <v>8.1306306306306322</v>
      </c>
      <c r="F25" s="4">
        <v>9.6283783783783807</v>
      </c>
      <c r="G25" s="4">
        <v>9.5213963963963995</v>
      </c>
      <c r="H25" s="4">
        <v>7.9166666666666687</v>
      </c>
      <c r="I25" s="4">
        <v>5.135135135135136</v>
      </c>
      <c r="J25" s="4">
        <v>2.9954954954954962</v>
      </c>
      <c r="K25" s="4">
        <v>5.3490990990991003</v>
      </c>
      <c r="L25" s="4">
        <v>8.4515765765765796</v>
      </c>
      <c r="M25" s="4">
        <v>12.516891891891895</v>
      </c>
      <c r="N25" s="4">
        <v>12.088963963963968</v>
      </c>
      <c r="O25" s="4">
        <v>26.638513513513519</v>
      </c>
      <c r="P25" s="4">
        <v>31.280143598886511</v>
      </c>
      <c r="Q25" s="4">
        <v>17.631907220702431</v>
      </c>
      <c r="R25" s="4">
        <v>31.598061296547026</v>
      </c>
      <c r="S25" s="4">
        <v>56.508054235534672</v>
      </c>
      <c r="T25" s="4">
        <v>48.854226614676179</v>
      </c>
      <c r="U25" s="4">
        <v>37.221035934354227</v>
      </c>
      <c r="V25" s="4">
        <v>47.818001487726256</v>
      </c>
      <c r="W25" s="4">
        <v>47.9</v>
      </c>
      <c r="X25" s="4">
        <v>70.947608200455576</v>
      </c>
      <c r="Y25" s="4">
        <v>63.622178925374236</v>
      </c>
      <c r="Z25" s="4">
        <v>87.199999999999989</v>
      </c>
      <c r="AA25" s="4">
        <v>92.9</v>
      </c>
      <c r="AB25" s="12" t="s">
        <v>27</v>
      </c>
    </row>
    <row r="26" spans="1:28" s="10" customFormat="1" ht="15" customHeight="1" x14ac:dyDescent="0.25">
      <c r="A26" s="16" t="s">
        <v>37</v>
      </c>
      <c r="B26" s="4">
        <v>94.024000000000001</v>
      </c>
      <c r="C26" s="4">
        <v>97.755111111111106</v>
      </c>
      <c r="D26" s="4">
        <v>39.301037037037041</v>
      </c>
      <c r="E26" s="4">
        <v>42.783407407407402</v>
      </c>
      <c r="F26" s="4">
        <v>71.637333333333331</v>
      </c>
      <c r="G26" s="4">
        <v>80.094518518518527</v>
      </c>
      <c r="H26" s="4">
        <v>97.630740740740748</v>
      </c>
      <c r="I26" s="4">
        <v>79.22392592592594</v>
      </c>
      <c r="J26" s="4">
        <v>65.17007407407408</v>
      </c>
      <c r="K26" s="4">
        <v>96.760148148148161</v>
      </c>
      <c r="L26" s="4">
        <v>69.274296296296313</v>
      </c>
      <c r="M26" s="4">
        <v>116.65940740740743</v>
      </c>
      <c r="N26" s="4">
        <v>61.56333333333334</v>
      </c>
      <c r="O26" s="4">
        <v>83.203777777777802</v>
      </c>
      <c r="P26" s="4">
        <v>150.76495078279706</v>
      </c>
      <c r="Q26" s="4">
        <v>81.213851851851871</v>
      </c>
      <c r="R26" s="4">
        <v>130.00798358789481</v>
      </c>
      <c r="S26" s="4">
        <v>136.97145880499534</v>
      </c>
      <c r="T26" s="4">
        <v>158.33120106893338</v>
      </c>
      <c r="U26" s="4">
        <v>158.93768957177409</v>
      </c>
      <c r="V26" s="4">
        <v>187.50805975159446</v>
      </c>
      <c r="W26" s="4">
        <v>196.6</v>
      </c>
      <c r="X26" s="4">
        <v>272.58453892876867</v>
      </c>
      <c r="Y26" s="4">
        <v>159.29141726109052</v>
      </c>
      <c r="Z26" s="4">
        <v>258.8</v>
      </c>
      <c r="AA26" s="4">
        <v>293.3</v>
      </c>
      <c r="AB26" s="12" t="s">
        <v>70</v>
      </c>
    </row>
    <row r="27" spans="1:28" s="6" customFormat="1" ht="15" customHeight="1" x14ac:dyDescent="0.25">
      <c r="A27" s="15" t="s">
        <v>73</v>
      </c>
      <c r="B27" s="7">
        <v>464.35778949281945</v>
      </c>
      <c r="C27" s="7">
        <v>612.32328667514992</v>
      </c>
      <c r="D27" s="7">
        <v>687.91641519723692</v>
      </c>
      <c r="E27" s="7">
        <v>774.87693146700599</v>
      </c>
      <c r="F27" s="7">
        <v>817.88354844573701</v>
      </c>
      <c r="G27" s="7">
        <v>877.94124704599142</v>
      </c>
      <c r="H27" s="7">
        <v>1045.0418469369204</v>
      </c>
      <c r="I27" s="7">
        <v>1019.0863115797125</v>
      </c>
      <c r="J27" s="7">
        <v>965.47013270314471</v>
      </c>
      <c r="K27" s="7">
        <v>1089.7535720778039</v>
      </c>
      <c r="L27" s="7">
        <v>1289.8195964370116</v>
      </c>
      <c r="M27" s="7">
        <v>1552.0273404835486</v>
      </c>
      <c r="N27" s="7">
        <v>1543.6912561352481</v>
      </c>
      <c r="O27" s="7">
        <v>1492.1590983457554</v>
      </c>
      <c r="P27" s="7">
        <v>1499.4558250468417</v>
      </c>
      <c r="Q27" s="7">
        <v>1468.962097204085</v>
      </c>
      <c r="R27" s="7">
        <v>2076.5435326430024</v>
      </c>
      <c r="S27" s="7">
        <v>2360.1927740370065</v>
      </c>
      <c r="T27" s="7">
        <v>2357.8255555009537</v>
      </c>
      <c r="U27" s="7">
        <v>2309.9603929547266</v>
      </c>
      <c r="V27" s="7">
        <v>2514.8829616482649</v>
      </c>
      <c r="W27" s="7">
        <v>2691.3955185875902</v>
      </c>
      <c r="X27" s="7">
        <v>2839.7180401826276</v>
      </c>
      <c r="Y27" s="7">
        <v>2529.1214294946162</v>
      </c>
      <c r="Z27" s="7">
        <v>1953.2</v>
      </c>
      <c r="AA27" s="7">
        <v>2174.1999999999998</v>
      </c>
      <c r="AB27" s="11" t="s">
        <v>12</v>
      </c>
    </row>
    <row r="28" spans="1:28" s="6" customFormat="1" ht="15" customHeight="1" x14ac:dyDescent="0.25">
      <c r="A28" s="15" t="s">
        <v>78</v>
      </c>
      <c r="B28" s="7">
        <v>4.836363636363636</v>
      </c>
      <c r="C28" s="7">
        <v>5.1818181818181817</v>
      </c>
      <c r="D28" s="7">
        <v>5.0090909090909088</v>
      </c>
      <c r="E28" s="7">
        <v>6.9090909090909092</v>
      </c>
      <c r="F28" s="7">
        <v>8.9818181818181824</v>
      </c>
      <c r="G28" s="7">
        <v>9.327272727272728</v>
      </c>
      <c r="H28" s="7">
        <v>10.018181818181818</v>
      </c>
      <c r="I28" s="7">
        <v>8.290909090909091</v>
      </c>
      <c r="J28" s="7">
        <v>8.1181818181818191</v>
      </c>
      <c r="K28" s="7">
        <v>8.9818181818181824</v>
      </c>
      <c r="L28" s="7">
        <v>4.3181818181818183</v>
      </c>
      <c r="M28" s="7">
        <v>1.7272727272727271</v>
      </c>
      <c r="N28" s="7">
        <v>4.3181818181818183</v>
      </c>
      <c r="O28" s="7">
        <v>5.8727272727272739</v>
      </c>
      <c r="P28" s="7">
        <v>6.3974263030689151</v>
      </c>
      <c r="Q28" s="7">
        <v>3.4171486541224447</v>
      </c>
      <c r="R28" s="7">
        <v>4.7924053610980692</v>
      </c>
      <c r="S28" s="7">
        <v>4.4010542698693387</v>
      </c>
      <c r="T28" s="7">
        <v>4.6979091785039646</v>
      </c>
      <c r="U28" s="7">
        <v>6.3870707070707082</v>
      </c>
      <c r="V28" s="7">
        <v>6.6201652892561995</v>
      </c>
      <c r="W28" s="7">
        <v>6.2</v>
      </c>
      <c r="X28" s="7">
        <v>6.3934426229508201</v>
      </c>
      <c r="Y28" s="7">
        <v>6.4903948405111693</v>
      </c>
      <c r="Z28" s="7">
        <v>5.2</v>
      </c>
      <c r="AA28" s="7">
        <v>7.4</v>
      </c>
      <c r="AB28" s="11" t="s">
        <v>13</v>
      </c>
    </row>
    <row r="29" spans="1:28" s="10" customFormat="1" ht="15" customHeight="1" x14ac:dyDescent="0.25">
      <c r="A29" s="16" t="s">
        <v>14</v>
      </c>
      <c r="B29" s="4"/>
      <c r="C29" s="4"/>
      <c r="D29" s="4"/>
      <c r="E29" s="4"/>
      <c r="F29" s="4"/>
      <c r="G29" s="4"/>
      <c r="H29" s="4"/>
      <c r="I29" s="4"/>
      <c r="J29" s="4"/>
      <c r="K29" s="4"/>
      <c r="L29" s="4"/>
      <c r="M29" s="4"/>
      <c r="N29" s="4"/>
      <c r="O29" s="4"/>
      <c r="P29" s="4"/>
      <c r="Q29" s="4"/>
      <c r="R29" s="4"/>
      <c r="S29" s="4"/>
      <c r="T29" s="4"/>
      <c r="U29" s="4"/>
      <c r="V29" s="4"/>
      <c r="W29" s="4"/>
      <c r="X29" s="4"/>
      <c r="Y29" s="4"/>
      <c r="Z29" s="4"/>
      <c r="AA29" s="4"/>
      <c r="AB29" s="12" t="s">
        <v>15</v>
      </c>
    </row>
    <row r="30" spans="1:28" s="10" customFormat="1" ht="15" customHeight="1" x14ac:dyDescent="0.25">
      <c r="A30" s="16" t="s">
        <v>16</v>
      </c>
      <c r="B30" s="4">
        <v>0</v>
      </c>
      <c r="C30" s="4">
        <v>73.027216006884672</v>
      </c>
      <c r="D30" s="4">
        <v>125.2122418244406</v>
      </c>
      <c r="E30" s="4">
        <v>222.26366179001715</v>
      </c>
      <c r="F30" s="4">
        <v>332.04313683304639</v>
      </c>
      <c r="G30" s="4">
        <v>414.61639414802062</v>
      </c>
      <c r="H30" s="4">
        <v>367.04528829604124</v>
      </c>
      <c r="I30" s="4">
        <v>275.56239242685018</v>
      </c>
      <c r="J30" s="4">
        <v>135.39468588640273</v>
      </c>
      <c r="K30" s="4">
        <v>200.78506884681582</v>
      </c>
      <c r="L30" s="4">
        <v>221.62725903614455</v>
      </c>
      <c r="M30" s="4">
        <v>320.74698795180717</v>
      </c>
      <c r="N30" s="4">
        <v>357.18104561101541</v>
      </c>
      <c r="O30" s="4">
        <v>354.31723321858857</v>
      </c>
      <c r="P30" s="4">
        <v>452.95966006884674</v>
      </c>
      <c r="Q30" s="4">
        <v>519.94104991394147</v>
      </c>
      <c r="R30" s="4">
        <v>571.17147160068839</v>
      </c>
      <c r="S30" s="4">
        <v>552.87489242685024</v>
      </c>
      <c r="T30" s="4">
        <v>567.98945783132535</v>
      </c>
      <c r="U30" s="4">
        <v>592.49096385542168</v>
      </c>
      <c r="V30" s="4">
        <v>659.15415232358009</v>
      </c>
      <c r="W30" s="4">
        <v>739.5</v>
      </c>
      <c r="X30" s="4">
        <v>810.2</v>
      </c>
      <c r="Y30" s="4">
        <v>1036.74270680372</v>
      </c>
      <c r="Z30" s="4">
        <v>1058.2</v>
      </c>
      <c r="AA30" s="4">
        <v>1064.5999999999999</v>
      </c>
      <c r="AB30" s="12" t="s">
        <v>17</v>
      </c>
    </row>
    <row r="31" spans="1:28" s="10" customFormat="1" ht="15" customHeight="1" x14ac:dyDescent="0.25">
      <c r="A31" s="16" t="s">
        <v>18</v>
      </c>
      <c r="B31" s="4">
        <v>24.686715052066898</v>
      </c>
      <c r="C31" s="4">
        <v>213.41486273272324</v>
      </c>
      <c r="D31" s="4">
        <v>304.29059640265064</v>
      </c>
      <c r="E31" s="4">
        <v>377.4562953613127</v>
      </c>
      <c r="F31" s="4">
        <v>402.50078889239501</v>
      </c>
      <c r="G31" s="4">
        <v>426.47194698643102</v>
      </c>
      <c r="H31" s="4">
        <v>416.63303881350583</v>
      </c>
      <c r="I31" s="4">
        <v>380.85519091195965</v>
      </c>
      <c r="J31" s="4">
        <v>311.08838750394449</v>
      </c>
      <c r="K31" s="4">
        <v>233.45045755758915</v>
      </c>
      <c r="L31" s="4">
        <v>386.40075733669931</v>
      </c>
      <c r="M31" s="4">
        <v>429.51306405806253</v>
      </c>
      <c r="N31" s="4">
        <v>479.78094035973504</v>
      </c>
      <c r="O31" s="4">
        <v>615.37898390659518</v>
      </c>
      <c r="P31" s="4">
        <v>879.77727989902201</v>
      </c>
      <c r="Q31" s="4">
        <v>937.2007257810036</v>
      </c>
      <c r="R31" s="4">
        <v>896.05620069422537</v>
      </c>
      <c r="S31" s="4">
        <v>820.74383086147066</v>
      </c>
      <c r="T31" s="4">
        <v>854.01722940990862</v>
      </c>
      <c r="U31" s="4">
        <v>832.19274218996554</v>
      </c>
      <c r="V31" s="4">
        <v>973.51524140107313</v>
      </c>
      <c r="W31" s="4">
        <v>1133.8</v>
      </c>
      <c r="X31" s="4">
        <v>1191.5999999999999</v>
      </c>
      <c r="Y31" s="4">
        <v>1150.1547678482277</v>
      </c>
      <c r="Z31" s="4">
        <v>1085</v>
      </c>
      <c r="AA31" s="4">
        <v>1112.8</v>
      </c>
      <c r="AB31" s="13" t="s">
        <v>19</v>
      </c>
    </row>
    <row r="32" spans="1:28" s="6" customFormat="1" ht="15" customHeight="1" x14ac:dyDescent="0.25">
      <c r="A32" s="17" t="s">
        <v>130</v>
      </c>
      <c r="B32" s="8">
        <v>5773.9035190584282</v>
      </c>
      <c r="C32" s="8">
        <v>6119.9876451033333</v>
      </c>
      <c r="D32" s="8">
        <v>6227.1803681509609</v>
      </c>
      <c r="E32" s="8">
        <v>7073.0526492453009</v>
      </c>
      <c r="F32" s="8">
        <v>8235.5018837882326</v>
      </c>
      <c r="G32" s="8">
        <v>9174.7301911759951</v>
      </c>
      <c r="H32" s="8">
        <v>9584.8298781078192</v>
      </c>
      <c r="I32" s="8">
        <v>8058.7922625899673</v>
      </c>
      <c r="J32" s="8">
        <v>7029.375365515165</v>
      </c>
      <c r="K32" s="9">
        <v>7868.2459446374978</v>
      </c>
      <c r="L32" s="9">
        <v>8594.0117872962492</v>
      </c>
      <c r="M32" s="9">
        <v>9149.2732148231553</v>
      </c>
      <c r="N32" s="9">
        <v>9207.3252535519823</v>
      </c>
      <c r="O32" s="9">
        <v>9821.8828240127095</v>
      </c>
      <c r="P32" s="9">
        <v>11396.912672042938</v>
      </c>
      <c r="Q32" s="9">
        <v>12703.178655618945</v>
      </c>
      <c r="R32" s="9">
        <v>13547.749624954336</v>
      </c>
      <c r="S32" s="9">
        <v>14594.923937854355</v>
      </c>
      <c r="T32" s="9">
        <v>15748.708290104061</v>
      </c>
      <c r="U32" s="9">
        <v>16929.882379996747</v>
      </c>
      <c r="V32" s="8">
        <v>17644.712190770701</v>
      </c>
      <c r="W32" s="8">
        <v>18133.270369464517</v>
      </c>
      <c r="X32" s="8">
        <v>19345.07828122603</v>
      </c>
      <c r="Y32" s="8">
        <f>Y7+Y8+Y13+Y14+Y15+Y16+Y17+Y18+Y27+Y28+Y30+Y31</f>
        <v>20417.170222794921</v>
      </c>
      <c r="Z32" s="8">
        <f>Z7+Z8+Z13+Z14+Z15+Z16+Z17+Z18+Z27+Z28+Z30+Z31</f>
        <v>19690.5</v>
      </c>
      <c r="AA32" s="8">
        <v>20866.599999999999</v>
      </c>
      <c r="AB32" s="14" t="s">
        <v>131</v>
      </c>
    </row>
    <row r="33" spans="1:28" s="28" customFormat="1" ht="15" customHeight="1" x14ac:dyDescent="0.2">
      <c r="A33" s="122" t="s">
        <v>134</v>
      </c>
      <c r="B33" s="122"/>
      <c r="C33" s="122"/>
      <c r="D33" s="122"/>
      <c r="E33" s="122"/>
      <c r="F33" s="122"/>
      <c r="G33" s="122"/>
      <c r="H33" s="122"/>
      <c r="I33" s="123"/>
      <c r="J33" s="123"/>
      <c r="K33" s="123"/>
      <c r="L33" s="123"/>
      <c r="M33" s="122"/>
      <c r="N33" s="122"/>
      <c r="O33" s="122"/>
      <c r="P33" s="122"/>
      <c r="Q33" s="122"/>
      <c r="R33" s="122"/>
      <c r="S33" s="122"/>
      <c r="T33" s="123" t="s">
        <v>135</v>
      </c>
      <c r="U33" s="123"/>
      <c r="V33" s="123"/>
      <c r="W33" s="123"/>
      <c r="X33" s="123"/>
      <c r="Y33" s="123"/>
      <c r="Z33" s="123"/>
      <c r="AA33" s="123"/>
      <c r="AB33" s="123"/>
    </row>
    <row r="34" spans="1:28" s="28" customFormat="1" ht="12" customHeight="1" x14ac:dyDescent="0.2">
      <c r="A34" s="70" t="s">
        <v>138</v>
      </c>
      <c r="B34" s="70"/>
      <c r="C34" s="70"/>
      <c r="D34" s="70"/>
      <c r="E34" s="70"/>
      <c r="F34" s="70"/>
      <c r="G34" s="70"/>
      <c r="H34" s="70"/>
      <c r="I34" s="124"/>
      <c r="J34" s="124"/>
      <c r="K34" s="124"/>
      <c r="L34" s="124"/>
      <c r="M34" s="70"/>
      <c r="N34" s="70"/>
      <c r="O34" s="70"/>
      <c r="P34" s="70"/>
      <c r="Q34" s="70"/>
      <c r="R34" s="70"/>
      <c r="S34" s="70"/>
      <c r="T34" s="124" t="s">
        <v>137</v>
      </c>
      <c r="U34" s="124"/>
      <c r="V34" s="124"/>
      <c r="W34" s="124"/>
      <c r="X34" s="124"/>
      <c r="Y34" s="124"/>
      <c r="Z34" s="124"/>
      <c r="AA34" s="124"/>
      <c r="AB34" s="124"/>
    </row>
    <row r="35" spans="1:28" x14ac:dyDescent="0.25">
      <c r="A35" s="101" t="s">
        <v>139</v>
      </c>
      <c r="B35" s="103"/>
      <c r="C35" s="103"/>
      <c r="D35" s="103"/>
      <c r="E35" s="103"/>
      <c r="F35" s="103"/>
      <c r="G35" s="103"/>
      <c r="H35" s="103"/>
      <c r="I35" s="103"/>
      <c r="J35" s="103"/>
      <c r="K35" s="103"/>
      <c r="L35" s="102"/>
      <c r="M35" s="103"/>
      <c r="N35" s="103"/>
      <c r="O35" s="103"/>
      <c r="P35" s="103"/>
      <c r="Q35" s="103"/>
      <c r="R35" s="103"/>
      <c r="S35" s="103"/>
      <c r="T35" s="103"/>
      <c r="U35" s="103"/>
      <c r="V35" s="103"/>
      <c r="W35" s="103"/>
      <c r="X35" s="103"/>
      <c r="Y35" s="103"/>
      <c r="Z35" s="103"/>
      <c r="AA35" s="103"/>
      <c r="AB35" s="101" t="s">
        <v>140</v>
      </c>
    </row>
    <row r="36" spans="1:28" ht="41.25" customHeight="1" x14ac:dyDescent="0.25">
      <c r="A36" s="99" t="s">
        <v>141</v>
      </c>
      <c r="B36" s="127" t="s">
        <v>142</v>
      </c>
      <c r="C36" s="127"/>
      <c r="D36" s="127"/>
      <c r="E36" s="127"/>
      <c r="F36" s="127"/>
      <c r="G36" s="127"/>
      <c r="H36" s="127"/>
      <c r="I36" s="127"/>
      <c r="J36" s="127"/>
      <c r="K36" s="127"/>
      <c r="L36" s="127"/>
      <c r="M36" s="127"/>
      <c r="N36" s="127"/>
      <c r="O36" s="127"/>
      <c r="P36" s="132" t="s">
        <v>153</v>
      </c>
      <c r="Q36" s="132"/>
      <c r="R36" s="132"/>
      <c r="S36" s="132"/>
      <c r="T36" s="132"/>
      <c r="U36" s="132"/>
      <c r="V36" s="132"/>
      <c r="W36" s="132"/>
      <c r="X36" s="132"/>
      <c r="Y36" s="132"/>
      <c r="Z36" s="132"/>
      <c r="AA36" s="132"/>
      <c r="AB36" s="100" t="s">
        <v>144</v>
      </c>
    </row>
    <row r="37" spans="1:28"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row>
    <row r="38" spans="1:28"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row>
    <row r="39" spans="1:28"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row>
    <row r="40" spans="1:28"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row>
    <row r="41" spans="1:28"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row>
    <row r="42" spans="1:28"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1:28"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1:28"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8"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28"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row r="47" spans="1:28"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8"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row>
    <row r="50" spans="2:27"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row>
    <row r="51" spans="2:27"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row>
    <row r="52" spans="2:27"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row>
    <row r="53" spans="2:27"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row>
    <row r="54" spans="2:27"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row>
    <row r="55" spans="2:27"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row>
    <row r="56" spans="2:27"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row>
    <row r="57" spans="2:27"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row>
    <row r="58" spans="2:27"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row>
    <row r="59" spans="2:27"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row>
    <row r="60" spans="2:27"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row>
    <row r="61" spans="2:27"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row>
  </sheetData>
  <mergeCells count="12">
    <mergeCell ref="A1:G1"/>
    <mergeCell ref="V1:AB1"/>
    <mergeCell ref="B36:O36"/>
    <mergeCell ref="P36:AA36"/>
    <mergeCell ref="T34:AB34"/>
    <mergeCell ref="I34:L34"/>
    <mergeCell ref="A2:AB2"/>
    <mergeCell ref="A3:AB3"/>
    <mergeCell ref="A33:H33"/>
    <mergeCell ref="I33:L33"/>
    <mergeCell ref="M33:S33"/>
    <mergeCell ref="T33:AB33"/>
  </mergeCells>
  <printOptions horizontalCentered="1"/>
  <pageMargins left="0.59055118110236227" right="0.59055118110236227" top="0.78740157480314965" bottom="0.59055118110236227" header="0.39370078740157483" footer="0.39370078740157483"/>
  <pageSetup paperSize="9" scale="76" firstPageNumber="4"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61"/>
  <sheetViews>
    <sheetView zoomScaleNormal="100" zoomScaleSheetLayoutView="80" workbookViewId="0">
      <selection activeCell="A3" sqref="A3:AB3"/>
    </sheetView>
  </sheetViews>
  <sheetFormatPr defaultRowHeight="15" x14ac:dyDescent="0.25"/>
  <cols>
    <col min="1" max="1" width="30.5703125" customWidth="1"/>
    <col min="2" max="27" width="9.140625" customWidth="1"/>
    <col min="28" max="28" width="30.5703125" customWidth="1"/>
  </cols>
  <sheetData>
    <row r="1" spans="1:28" x14ac:dyDescent="0.25">
      <c r="A1" s="150" t="s">
        <v>199</v>
      </c>
      <c r="B1" s="150"/>
      <c r="C1" s="150"/>
      <c r="D1" s="150"/>
      <c r="E1" s="150"/>
      <c r="F1" s="150"/>
      <c r="G1" s="150"/>
      <c r="H1" s="151"/>
      <c r="I1" s="151"/>
      <c r="J1" s="151"/>
      <c r="K1" s="151"/>
      <c r="L1" s="151"/>
      <c r="M1" s="151"/>
      <c r="N1" s="151"/>
      <c r="O1" s="151"/>
      <c r="P1" s="151"/>
      <c r="Q1" s="151"/>
      <c r="R1" s="151"/>
      <c r="S1" s="151"/>
      <c r="T1" s="151"/>
      <c r="U1" s="151"/>
      <c r="V1" s="152" t="s">
        <v>200</v>
      </c>
      <c r="W1" s="152"/>
      <c r="X1" s="152"/>
      <c r="Y1" s="152"/>
      <c r="Z1" s="152"/>
      <c r="AA1" s="152"/>
      <c r="AB1" s="152"/>
    </row>
    <row r="2" spans="1:28" s="66" customFormat="1" ht="15" customHeight="1" x14ac:dyDescent="0.6">
      <c r="A2" s="120" t="s">
        <v>209</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row>
    <row r="3" spans="1:28" ht="15" customHeight="1" x14ac:dyDescent="0.25">
      <c r="A3" s="121" t="s">
        <v>210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3"/>
    </row>
    <row r="5" spans="1:28"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2" t="s">
        <v>22</v>
      </c>
    </row>
    <row r="6" spans="1:28"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1" t="s">
        <v>1</v>
      </c>
    </row>
    <row r="7" spans="1:28" s="6" customFormat="1" ht="15" customHeight="1" x14ac:dyDescent="0.25">
      <c r="A7" s="1" t="s">
        <v>75</v>
      </c>
      <c r="B7" s="7">
        <v>229.84160377358484</v>
      </c>
      <c r="C7" s="7">
        <v>275.7808490566037</v>
      </c>
      <c r="D7" s="7">
        <v>324.77301886792446</v>
      </c>
      <c r="E7" s="7">
        <v>307.03698113207543</v>
      </c>
      <c r="F7" s="7">
        <v>395.86254716981131</v>
      </c>
      <c r="G7" s="7">
        <v>340.61915094339622</v>
      </c>
      <c r="H7" s="7">
        <v>400.80537735849049</v>
      </c>
      <c r="I7" s="7">
        <v>386.99452830188676</v>
      </c>
      <c r="J7" s="7">
        <v>458.52018867924522</v>
      </c>
      <c r="K7" s="7">
        <v>511.72830188679239</v>
      </c>
      <c r="L7" s="7">
        <v>521.19173651876008</v>
      </c>
      <c r="M7" s="7">
        <v>555.19116474457223</v>
      </c>
      <c r="N7" s="7">
        <v>464.72756250743384</v>
      </c>
      <c r="O7" s="7">
        <v>509.34374675310903</v>
      </c>
      <c r="P7" s="7">
        <v>718.52428497551671</v>
      </c>
      <c r="Q7" s="7">
        <v>858.24702050052895</v>
      </c>
      <c r="R7" s="7">
        <v>611.36592183353878</v>
      </c>
      <c r="S7" s="7">
        <v>576.39503125469992</v>
      </c>
      <c r="T7" s="7">
        <v>590.6156050987139</v>
      </c>
      <c r="U7" s="7">
        <v>594.9941426438661</v>
      </c>
      <c r="V7" s="7">
        <v>874.80133199219904</v>
      </c>
      <c r="W7" s="7">
        <v>994.30095999999992</v>
      </c>
      <c r="X7" s="7">
        <v>1039.2527500105339</v>
      </c>
      <c r="Y7" s="7">
        <v>995.45316840931673</v>
      </c>
      <c r="Z7" s="7">
        <v>924.4</v>
      </c>
      <c r="AA7" s="7">
        <v>919.8</v>
      </c>
      <c r="AB7" s="11" t="s">
        <v>23</v>
      </c>
    </row>
    <row r="8" spans="1:28" s="6" customFormat="1" ht="33" customHeight="1" x14ac:dyDescent="0.25">
      <c r="A8" s="15" t="s">
        <v>76</v>
      </c>
      <c r="B8" s="7">
        <v>844.81036970243451</v>
      </c>
      <c r="C8" s="7">
        <v>885.43605951307472</v>
      </c>
      <c r="D8" s="7">
        <v>783.95682596934171</v>
      </c>
      <c r="E8" s="7">
        <v>852.45955816050491</v>
      </c>
      <c r="F8" s="7">
        <v>1005.4433273219115</v>
      </c>
      <c r="G8" s="7">
        <v>1093.8339495040577</v>
      </c>
      <c r="H8" s="7">
        <v>1593.5809287646528</v>
      </c>
      <c r="I8" s="7">
        <v>1341.8376375112712</v>
      </c>
      <c r="J8" s="7">
        <v>1195.4831650135254</v>
      </c>
      <c r="K8" s="7">
        <v>1184.0943733092874</v>
      </c>
      <c r="L8" s="7">
        <v>1236.4934533651776</v>
      </c>
      <c r="M8" s="7">
        <v>1253.2036791667163</v>
      </c>
      <c r="N8" s="7">
        <v>1439.054715400642</v>
      </c>
      <c r="O8" s="7">
        <v>1408.2118901821214</v>
      </c>
      <c r="P8" s="7">
        <v>1531.2571521302523</v>
      </c>
      <c r="Q8" s="7">
        <v>1717.47511497081</v>
      </c>
      <c r="R8" s="7">
        <v>1562.1248849888036</v>
      </c>
      <c r="S8" s="7">
        <v>1721.4629157649676</v>
      </c>
      <c r="T8" s="7">
        <v>1959.9347921484534</v>
      </c>
      <c r="U8" s="7">
        <v>2508.2715289360226</v>
      </c>
      <c r="V8" s="7">
        <v>2219.7526636165721</v>
      </c>
      <c r="W8" s="7">
        <v>2271.1</v>
      </c>
      <c r="X8" s="7">
        <v>2236.0264391801443</v>
      </c>
      <c r="Y8" s="7">
        <v>2731.7632037630465</v>
      </c>
      <c r="Z8" s="7">
        <v>2273.5</v>
      </c>
      <c r="AA8" s="7">
        <v>2621.1999999999998</v>
      </c>
      <c r="AB8" s="11" t="s">
        <v>2</v>
      </c>
    </row>
    <row r="9" spans="1:28" s="10" customFormat="1" ht="15" customHeight="1" x14ac:dyDescent="0.25">
      <c r="A9" s="16" t="s">
        <v>77</v>
      </c>
      <c r="B9" s="4">
        <v>32.832558139534889</v>
      </c>
      <c r="C9" s="4">
        <v>31.744186046511629</v>
      </c>
      <c r="D9" s="4">
        <v>29.2046511627907</v>
      </c>
      <c r="E9" s="4">
        <v>32.469767441860462</v>
      </c>
      <c r="F9" s="4">
        <v>38.093023255813947</v>
      </c>
      <c r="G9" s="4">
        <v>65.302325581395337</v>
      </c>
      <c r="H9" s="4">
        <v>86.706976744186036</v>
      </c>
      <c r="I9" s="4">
        <v>44.260465116279065</v>
      </c>
      <c r="J9" s="4">
        <v>42.083720930232552</v>
      </c>
      <c r="K9" s="4">
        <v>28.47906976744186</v>
      </c>
      <c r="L9" s="4">
        <v>53.929446571528018</v>
      </c>
      <c r="M9" s="4">
        <v>45.958440654368246</v>
      </c>
      <c r="N9" s="4">
        <v>29.571377189929226</v>
      </c>
      <c r="O9" s="4">
        <v>22.889998839772598</v>
      </c>
      <c r="P9" s="4">
        <v>34.730119801330069</v>
      </c>
      <c r="Q9" s="4">
        <v>42.417944019071939</v>
      </c>
      <c r="R9" s="4">
        <v>33.253695219126996</v>
      </c>
      <c r="S9" s="4">
        <v>40.958605782379834</v>
      </c>
      <c r="T9" s="4">
        <v>39.443202888760574</v>
      </c>
      <c r="U9" s="4">
        <v>56.555809870929409</v>
      </c>
      <c r="V9" s="4">
        <v>29.721253368667021</v>
      </c>
      <c r="W9" s="4">
        <v>31</v>
      </c>
      <c r="X9" s="4">
        <v>30.525006546542791</v>
      </c>
      <c r="Y9" s="4">
        <v>48.123742386438181</v>
      </c>
      <c r="Z9" s="4">
        <v>49.5</v>
      </c>
      <c r="AA9" s="4">
        <v>50.7</v>
      </c>
      <c r="AB9" s="12" t="s">
        <v>3</v>
      </c>
    </row>
    <row r="10" spans="1:28" s="10" customFormat="1" ht="15" customHeight="1" x14ac:dyDescent="0.25">
      <c r="A10" s="16" t="s">
        <v>4</v>
      </c>
      <c r="B10" s="4">
        <v>765.87946374162107</v>
      </c>
      <c r="C10" s="4">
        <v>803.37619337802164</v>
      </c>
      <c r="D10" s="4">
        <v>713.83960999390627</v>
      </c>
      <c r="E10" s="4">
        <v>766.4051188299818</v>
      </c>
      <c r="F10" s="4">
        <v>894.48974202721922</v>
      </c>
      <c r="G10" s="4">
        <v>944.60219378427803</v>
      </c>
      <c r="H10" s="4">
        <v>1418.9183018484666</v>
      </c>
      <c r="I10" s="4">
        <v>1230.9089985781031</v>
      </c>
      <c r="J10" s="4">
        <v>1088.8069063579121</v>
      </c>
      <c r="K10" s="4">
        <v>1091.9608368880768</v>
      </c>
      <c r="L10" s="4">
        <v>1092.6277808067521</v>
      </c>
      <c r="M10" s="4">
        <v>1123.4732815734574</v>
      </c>
      <c r="N10" s="4">
        <v>1364.8289083776012</v>
      </c>
      <c r="O10" s="4">
        <v>1342.9834375763519</v>
      </c>
      <c r="P10" s="4">
        <v>1437.7135320529271</v>
      </c>
      <c r="Q10" s="4">
        <v>1618.8071773977588</v>
      </c>
      <c r="R10" s="4">
        <v>1478.2610651138407</v>
      </c>
      <c r="S10" s="4">
        <v>1616.2178432920862</v>
      </c>
      <c r="T10" s="4">
        <v>1851.7386045149599</v>
      </c>
      <c r="U10" s="4">
        <v>2346.2788683954122</v>
      </c>
      <c r="V10" s="4">
        <v>2072.1788725421129</v>
      </c>
      <c r="W10" s="4">
        <v>2109.8000000000002</v>
      </c>
      <c r="X10" s="4">
        <v>2051.8798708456875</v>
      </c>
      <c r="Y10" s="4">
        <v>2494.5723850480908</v>
      </c>
      <c r="Z10" s="4">
        <v>2064.3000000000002</v>
      </c>
      <c r="AA10" s="4">
        <v>2391.4</v>
      </c>
      <c r="AB10" s="12" t="s">
        <v>24</v>
      </c>
    </row>
    <row r="11" spans="1:28" s="10" customFormat="1" ht="15" customHeight="1" x14ac:dyDescent="0.25">
      <c r="A11" s="16" t="s">
        <v>72</v>
      </c>
      <c r="B11" s="4">
        <v>8.5800273597811216</v>
      </c>
      <c r="C11" s="4">
        <v>6.4350205198358408</v>
      </c>
      <c r="D11" s="4">
        <v>6.8372093023255811</v>
      </c>
      <c r="E11" s="4">
        <v>10.993160054719562</v>
      </c>
      <c r="F11" s="4">
        <v>9.6525307797537625</v>
      </c>
      <c r="G11" s="4">
        <v>10.590971272229822</v>
      </c>
      <c r="H11" s="4">
        <v>14.344733242134062</v>
      </c>
      <c r="I11" s="4">
        <v>17.428180574555402</v>
      </c>
      <c r="J11" s="4">
        <v>15.953488372093021</v>
      </c>
      <c r="K11" s="4">
        <v>21.98632010943912</v>
      </c>
      <c r="L11" s="4">
        <v>26.312509673601724</v>
      </c>
      <c r="M11" s="4">
        <v>24.93827113828651</v>
      </c>
      <c r="N11" s="4">
        <v>19.082552414009683</v>
      </c>
      <c r="O11" s="4">
        <v>21.304409373494998</v>
      </c>
      <c r="P11" s="4">
        <v>22.886158585055647</v>
      </c>
      <c r="Q11" s="4">
        <v>48.257899443561229</v>
      </c>
      <c r="R11" s="4">
        <v>29.597774244833076</v>
      </c>
      <c r="S11" s="4">
        <v>49.787092607313213</v>
      </c>
      <c r="T11" s="4">
        <v>47.342736486486508</v>
      </c>
      <c r="U11" s="4">
        <v>80.403513576826626</v>
      </c>
      <c r="V11" s="4">
        <v>87.962018421974292</v>
      </c>
      <c r="W11" s="4">
        <v>98</v>
      </c>
      <c r="X11" s="4">
        <v>116.95987058637056</v>
      </c>
      <c r="Y11" s="4">
        <v>144.9450584428015</v>
      </c>
      <c r="Z11" s="4">
        <v>139.1</v>
      </c>
      <c r="AA11" s="4">
        <v>142.80000000000001</v>
      </c>
      <c r="AB11" s="12" t="s">
        <v>64</v>
      </c>
    </row>
    <row r="12" spans="1:28" s="10" customFormat="1" ht="40.5" customHeight="1" x14ac:dyDescent="0.25">
      <c r="A12" s="16" t="s">
        <v>28</v>
      </c>
      <c r="B12" s="4">
        <v>31.870381231671558</v>
      </c>
      <c r="C12" s="4">
        <v>36.101759530791796</v>
      </c>
      <c r="D12" s="4">
        <v>29.349560117302058</v>
      </c>
      <c r="E12" s="4">
        <v>34.21114369501467</v>
      </c>
      <c r="F12" s="4">
        <v>47.535483870967745</v>
      </c>
      <c r="G12" s="4">
        <v>54.467741935483872</v>
      </c>
      <c r="H12" s="4">
        <v>62.300293255131969</v>
      </c>
      <c r="I12" s="4">
        <v>44.564516129032256</v>
      </c>
      <c r="J12" s="4">
        <v>42.133724340175952</v>
      </c>
      <c r="K12" s="4">
        <v>37.182111436950144</v>
      </c>
      <c r="L12" s="4">
        <v>63.623716313295738</v>
      </c>
      <c r="M12" s="4">
        <v>58.833685800604201</v>
      </c>
      <c r="N12" s="4">
        <v>25.571877419102179</v>
      </c>
      <c r="O12" s="4">
        <v>21.03404439250221</v>
      </c>
      <c r="P12" s="4">
        <v>35.927341690939215</v>
      </c>
      <c r="Q12" s="4">
        <v>7.9920941104179519</v>
      </c>
      <c r="R12" s="4">
        <v>21.0123504110026</v>
      </c>
      <c r="S12" s="4">
        <v>14.499374083188478</v>
      </c>
      <c r="T12" s="4">
        <v>21.410248258246398</v>
      </c>
      <c r="U12" s="4">
        <v>25.033337092854438</v>
      </c>
      <c r="V12" s="4">
        <v>29.890519283817525</v>
      </c>
      <c r="W12" s="4">
        <v>32.299999999999997</v>
      </c>
      <c r="X12" s="4">
        <v>36.661691201543505</v>
      </c>
      <c r="Y12" s="4">
        <v>44.122017885716019</v>
      </c>
      <c r="Z12" s="4">
        <v>20.6</v>
      </c>
      <c r="AA12" s="4">
        <v>36.299999999999997</v>
      </c>
      <c r="AB12" s="12" t="s">
        <v>71</v>
      </c>
    </row>
    <row r="13" spans="1:28" s="6" customFormat="1" ht="15" customHeight="1" x14ac:dyDescent="0.25">
      <c r="A13" s="15" t="s">
        <v>5</v>
      </c>
      <c r="B13" s="7">
        <v>678.40402071276253</v>
      </c>
      <c r="C13" s="7">
        <v>630.57621078282045</v>
      </c>
      <c r="D13" s="7">
        <v>608.53950654888808</v>
      </c>
      <c r="E13" s="7">
        <v>672.03786171184868</v>
      </c>
      <c r="F13" s="7">
        <v>768.99936034115115</v>
      </c>
      <c r="G13" s="7">
        <v>864.65498020103541</v>
      </c>
      <c r="H13" s="7">
        <v>829.72272311909808</v>
      </c>
      <c r="I13" s="7">
        <v>620.29241547365189</v>
      </c>
      <c r="J13" s="7">
        <v>519.90298507462671</v>
      </c>
      <c r="K13" s="7">
        <v>616.21154431922002</v>
      </c>
      <c r="L13" s="7">
        <v>514.45259822896048</v>
      </c>
      <c r="M13" s="7">
        <v>393.965885031082</v>
      </c>
      <c r="N13" s="7">
        <v>294.93178314273791</v>
      </c>
      <c r="O13" s="7">
        <v>394.36271578530165</v>
      </c>
      <c r="P13" s="7">
        <v>509.91865967553576</v>
      </c>
      <c r="Q13" s="7">
        <v>491.99480406824421</v>
      </c>
      <c r="R13" s="7">
        <v>604.79666446870999</v>
      </c>
      <c r="S13" s="7">
        <v>578.31667957623472</v>
      </c>
      <c r="T13" s="7">
        <v>680.42668687213097</v>
      </c>
      <c r="U13" s="7">
        <v>700.05318423634208</v>
      </c>
      <c r="V13" s="7">
        <v>628.15194260040107</v>
      </c>
      <c r="W13" s="7">
        <v>652.82369587692415</v>
      </c>
      <c r="X13" s="7">
        <v>727.38483340012908</v>
      </c>
      <c r="Y13" s="7">
        <v>1132.9593551078574</v>
      </c>
      <c r="Z13" s="7">
        <v>1116</v>
      </c>
      <c r="AA13" s="7">
        <v>1085.9000000000001</v>
      </c>
      <c r="AB13" s="11" t="s">
        <v>6</v>
      </c>
    </row>
    <row r="14" spans="1:28" s="6" customFormat="1" ht="25.5" customHeight="1" x14ac:dyDescent="0.25">
      <c r="A14" s="15" t="s">
        <v>74</v>
      </c>
      <c r="B14" s="7">
        <v>258.95553064275038</v>
      </c>
      <c r="C14" s="7">
        <v>197.20459641255604</v>
      </c>
      <c r="D14" s="7">
        <v>217.69338565022423</v>
      </c>
      <c r="E14" s="7">
        <v>280.29801943198805</v>
      </c>
      <c r="F14" s="7">
        <v>371.92843796711509</v>
      </c>
      <c r="G14" s="7">
        <v>511.08146487294471</v>
      </c>
      <c r="H14" s="7">
        <v>465.26625560538122</v>
      </c>
      <c r="I14" s="7">
        <v>404.36902092675638</v>
      </c>
      <c r="J14" s="7">
        <v>292.24981315396116</v>
      </c>
      <c r="K14" s="7">
        <v>414.61341554559044</v>
      </c>
      <c r="L14" s="7">
        <v>351.31143535323974</v>
      </c>
      <c r="M14" s="7">
        <v>375.24991414362535</v>
      </c>
      <c r="N14" s="7">
        <v>370.88508617152974</v>
      </c>
      <c r="O14" s="7">
        <v>358.33264761670682</v>
      </c>
      <c r="P14" s="7">
        <v>425.46563146365975</v>
      </c>
      <c r="Q14" s="7">
        <v>512.13376919942812</v>
      </c>
      <c r="R14" s="7">
        <v>643.7640054016988</v>
      </c>
      <c r="S14" s="7">
        <v>648.18213917159551</v>
      </c>
      <c r="T14" s="7">
        <v>722.41851267595553</v>
      </c>
      <c r="U14" s="7">
        <v>834.79537026538014</v>
      </c>
      <c r="V14" s="7">
        <v>865.87554560231047</v>
      </c>
      <c r="W14" s="7">
        <v>634.90000000000009</v>
      </c>
      <c r="X14" s="7">
        <v>640.85259941196909</v>
      </c>
      <c r="Y14" s="7">
        <v>535.50022382400994</v>
      </c>
      <c r="Z14" s="7">
        <v>557.79999999999995</v>
      </c>
      <c r="AA14" s="7">
        <v>857.5</v>
      </c>
      <c r="AB14" s="11" t="s">
        <v>84</v>
      </c>
    </row>
    <row r="15" spans="1:28" s="6" customFormat="1" ht="15" customHeight="1" x14ac:dyDescent="0.25">
      <c r="A15" s="15" t="s">
        <v>79</v>
      </c>
      <c r="B15" s="7">
        <v>83.515541601255904</v>
      </c>
      <c r="C15" s="7">
        <v>83.370800627943495</v>
      </c>
      <c r="D15" s="7">
        <v>78.739089481946621</v>
      </c>
      <c r="E15" s="7">
        <v>85.686656200941911</v>
      </c>
      <c r="F15" s="7">
        <v>98.423861852433276</v>
      </c>
      <c r="G15" s="7">
        <v>94.950078492935631</v>
      </c>
      <c r="H15" s="7">
        <v>118.54285714285716</v>
      </c>
      <c r="I15" s="7">
        <v>86.699843014128732</v>
      </c>
      <c r="J15" s="7">
        <v>56.73846153846155</v>
      </c>
      <c r="K15" s="7">
        <v>74.975824175824187</v>
      </c>
      <c r="L15" s="7">
        <v>96.057938531421854</v>
      </c>
      <c r="M15" s="7">
        <v>121.03262442429133</v>
      </c>
      <c r="N15" s="7">
        <v>115.86333270446522</v>
      </c>
      <c r="O15" s="7">
        <v>99.656302345711794</v>
      </c>
      <c r="P15" s="7">
        <v>75.256356108907056</v>
      </c>
      <c r="Q15" s="7">
        <v>183.97674059104796</v>
      </c>
      <c r="R15" s="7">
        <v>184.69368634849127</v>
      </c>
      <c r="S15" s="7">
        <v>168.25804375023733</v>
      </c>
      <c r="T15" s="7">
        <v>179.92570612192208</v>
      </c>
      <c r="U15" s="7">
        <v>204.09719425233206</v>
      </c>
      <c r="V15" s="7">
        <v>238.69163846646759</v>
      </c>
      <c r="W15" s="7">
        <v>260.89999999999998</v>
      </c>
      <c r="X15" s="7">
        <v>282.01904567504619</v>
      </c>
      <c r="Y15" s="7">
        <v>262.03227552284591</v>
      </c>
      <c r="Z15" s="7">
        <v>159.80000000000001</v>
      </c>
      <c r="AA15" s="7">
        <v>157.1</v>
      </c>
      <c r="AB15" s="11" t="s">
        <v>25</v>
      </c>
    </row>
    <row r="16" spans="1:28" s="6" customFormat="1" ht="17.25" customHeight="1" x14ac:dyDescent="0.25">
      <c r="A16" s="15" t="s">
        <v>29</v>
      </c>
      <c r="B16" s="7">
        <v>32.729199372056506</v>
      </c>
      <c r="C16" s="7">
        <v>47.211145996860267</v>
      </c>
      <c r="D16" s="7">
        <v>73.568288854003114</v>
      </c>
      <c r="E16" s="7">
        <v>76.75431711145994</v>
      </c>
      <c r="F16" s="7">
        <v>108.03532182103606</v>
      </c>
      <c r="G16" s="7">
        <v>104.27001569858709</v>
      </c>
      <c r="H16" s="7">
        <v>124.25510204081627</v>
      </c>
      <c r="I16" s="7">
        <v>79.071428571428541</v>
      </c>
      <c r="J16" s="7">
        <v>97.608320251177361</v>
      </c>
      <c r="K16" s="7">
        <v>56.769230769230752</v>
      </c>
      <c r="L16" s="7">
        <v>97.071070527885496</v>
      </c>
      <c r="M16" s="7">
        <v>115.20352831889804</v>
      </c>
      <c r="N16" s="7">
        <v>112.58201163414319</v>
      </c>
      <c r="O16" s="7">
        <v>131.45357091557264</v>
      </c>
      <c r="P16" s="7">
        <v>125.1090961516403</v>
      </c>
      <c r="Q16" s="7">
        <v>148.18202987287026</v>
      </c>
      <c r="R16" s="7">
        <v>157.54617602792541</v>
      </c>
      <c r="S16" s="7">
        <v>148.05379534376857</v>
      </c>
      <c r="T16" s="7">
        <v>164.39726651876248</v>
      </c>
      <c r="U16" s="7">
        <v>177.74767357077343</v>
      </c>
      <c r="V16" s="7">
        <v>215.58611597502914</v>
      </c>
      <c r="W16" s="7">
        <v>226.00000000000006</v>
      </c>
      <c r="X16" s="7">
        <v>233.37594708354345</v>
      </c>
      <c r="Y16" s="7">
        <v>215.51413414024131</v>
      </c>
      <c r="Z16" s="7">
        <v>229.4</v>
      </c>
      <c r="AA16" s="7">
        <v>237.2</v>
      </c>
      <c r="AB16" s="11" t="s">
        <v>65</v>
      </c>
    </row>
    <row r="17" spans="1:28" s="6" customFormat="1" ht="15" customHeight="1" x14ac:dyDescent="0.25">
      <c r="A17" s="15" t="s">
        <v>30</v>
      </c>
      <c r="B17" s="7">
        <v>2.0004424778761063</v>
      </c>
      <c r="C17" s="7">
        <v>1.4548672566371683</v>
      </c>
      <c r="D17" s="7">
        <v>1.4548672566371683</v>
      </c>
      <c r="E17" s="7">
        <v>23.096017699115045</v>
      </c>
      <c r="F17" s="7">
        <v>27.642477876106192</v>
      </c>
      <c r="G17" s="7">
        <v>65.832743362831863</v>
      </c>
      <c r="H17" s="7">
        <v>101.65884955752212</v>
      </c>
      <c r="I17" s="7">
        <v>26.915044247787609</v>
      </c>
      <c r="J17" s="7">
        <v>24.005309734513268</v>
      </c>
      <c r="K17" s="7">
        <v>30.73407079646017</v>
      </c>
      <c r="L17" s="7">
        <v>52.987596588683772</v>
      </c>
      <c r="M17" s="7">
        <v>60.276800133817545</v>
      </c>
      <c r="N17" s="7">
        <v>99.946186153109068</v>
      </c>
      <c r="O17" s="7">
        <v>94.097574583390497</v>
      </c>
      <c r="P17" s="7">
        <v>73.074729322988844</v>
      </c>
      <c r="Q17" s="7">
        <v>142.86721469496888</v>
      </c>
      <c r="R17" s="7">
        <v>121.83378199271669</v>
      </c>
      <c r="S17" s="7">
        <v>144.38384157905074</v>
      </c>
      <c r="T17" s="7">
        <v>168.85009194410202</v>
      </c>
      <c r="U17" s="7">
        <v>191.94948196324162</v>
      </c>
      <c r="V17" s="7">
        <v>194.42493780754398</v>
      </c>
      <c r="W17" s="7">
        <v>174.06261615767642</v>
      </c>
      <c r="X17" s="7">
        <v>177.54069023889861</v>
      </c>
      <c r="Y17" s="7">
        <v>129.74631107652402</v>
      </c>
      <c r="Z17" s="7">
        <v>120.3</v>
      </c>
      <c r="AA17" s="7">
        <v>120.5</v>
      </c>
      <c r="AB17" s="11" t="s">
        <v>26</v>
      </c>
    </row>
    <row r="18" spans="1:28" s="6" customFormat="1" ht="15" customHeight="1" x14ac:dyDescent="0.25">
      <c r="A18" s="15" t="s">
        <v>7</v>
      </c>
      <c r="B18" s="7">
        <v>188.30465116279086</v>
      </c>
      <c r="C18" s="7">
        <v>182.26279069767455</v>
      </c>
      <c r="D18" s="7">
        <v>181.08798449612419</v>
      </c>
      <c r="E18" s="7">
        <v>212.80775193798465</v>
      </c>
      <c r="F18" s="7">
        <v>243.1848837209304</v>
      </c>
      <c r="G18" s="7">
        <v>265.00271317829475</v>
      </c>
      <c r="H18" s="7">
        <v>291.68759689922501</v>
      </c>
      <c r="I18" s="7">
        <v>258.12170542635675</v>
      </c>
      <c r="J18" s="7">
        <v>172.52868217054271</v>
      </c>
      <c r="K18" s="7">
        <v>270.03759689922492</v>
      </c>
      <c r="L18" s="7">
        <v>236.05447561416622</v>
      </c>
      <c r="M18" s="7">
        <v>302.43610346345667</v>
      </c>
      <c r="N18" s="7">
        <v>252.50276300054998</v>
      </c>
      <c r="O18" s="7">
        <v>227.10564481091365</v>
      </c>
      <c r="P18" s="7">
        <v>287.56783542015432</v>
      </c>
      <c r="Q18" s="7">
        <v>314.29705503800324</v>
      </c>
      <c r="R18" s="7">
        <v>323.28019641453989</v>
      </c>
      <c r="S18" s="7">
        <v>319.84611255206551</v>
      </c>
      <c r="T18" s="7">
        <v>404.4906517137274</v>
      </c>
      <c r="U18" s="7">
        <v>555.16529464098744</v>
      </c>
      <c r="V18" s="7">
        <v>633.87037989508553</v>
      </c>
      <c r="W18" s="7">
        <v>577.10000000000014</v>
      </c>
      <c r="X18" s="7">
        <v>629.27762205601312</v>
      </c>
      <c r="Y18" s="7">
        <f>SUM(Y19:Y26)</f>
        <v>563.09735261104902</v>
      </c>
      <c r="Z18" s="7">
        <v>568.5</v>
      </c>
      <c r="AA18" s="7">
        <v>735.8</v>
      </c>
      <c r="AB18" s="11" t="s">
        <v>8</v>
      </c>
    </row>
    <row r="19" spans="1:28" s="10" customFormat="1" ht="15" customHeight="1" x14ac:dyDescent="0.25">
      <c r="A19" s="16" t="s">
        <v>31</v>
      </c>
      <c r="B19" s="4">
        <v>47.761792452830171</v>
      </c>
      <c r="C19" s="4">
        <v>45.037735849056588</v>
      </c>
      <c r="D19" s="4">
        <v>41.768867924528287</v>
      </c>
      <c r="E19" s="4">
        <v>57.205188679245261</v>
      </c>
      <c r="F19" s="4">
        <v>63.379716981132049</v>
      </c>
      <c r="G19" s="4">
        <v>67.556603773584882</v>
      </c>
      <c r="H19" s="4">
        <v>52.301886792452812</v>
      </c>
      <c r="I19" s="4">
        <v>38.136792452830178</v>
      </c>
      <c r="J19" s="4">
        <v>19.613207547169807</v>
      </c>
      <c r="K19" s="4">
        <v>33.051886792452819</v>
      </c>
      <c r="L19" s="4">
        <v>41.173311807305772</v>
      </c>
      <c r="M19" s="4">
        <v>51.587720109672574</v>
      </c>
      <c r="N19" s="4">
        <v>49.234890046586955</v>
      </c>
      <c r="O19" s="4">
        <v>14.596600382199924</v>
      </c>
      <c r="P19" s="4">
        <v>21.397956078854008</v>
      </c>
      <c r="Q19" s="4">
        <v>64.184301553990281</v>
      </c>
      <c r="R19" s="4">
        <v>66.819210819118467</v>
      </c>
      <c r="S19" s="4">
        <v>48.896198356511348</v>
      </c>
      <c r="T19" s="4">
        <v>89.167019126324107</v>
      </c>
      <c r="U19" s="4">
        <v>81.386685523605962</v>
      </c>
      <c r="V19" s="4">
        <v>156.37638113520052</v>
      </c>
      <c r="W19" s="4">
        <v>133.69999999999999</v>
      </c>
      <c r="X19" s="4">
        <v>144.83717644682935</v>
      </c>
      <c r="Y19" s="4">
        <v>135.86844942706651</v>
      </c>
      <c r="Z19" s="4">
        <v>132.9</v>
      </c>
      <c r="AA19" s="4">
        <v>199</v>
      </c>
      <c r="AB19" s="12" t="s">
        <v>66</v>
      </c>
    </row>
    <row r="20" spans="1:28" s="10" customFormat="1" ht="15" customHeight="1" x14ac:dyDescent="0.25">
      <c r="A20" s="16" t="s">
        <v>32</v>
      </c>
      <c r="B20" s="4">
        <v>11.455999999999998</v>
      </c>
      <c r="C20" s="4">
        <v>10.239999999999998</v>
      </c>
      <c r="D20" s="4">
        <v>9.727999999999998</v>
      </c>
      <c r="E20" s="4">
        <v>11.455999999999998</v>
      </c>
      <c r="F20" s="4">
        <v>14.335999999999997</v>
      </c>
      <c r="G20" s="4">
        <v>13.759999999999998</v>
      </c>
      <c r="H20" s="4">
        <v>17.535999999999998</v>
      </c>
      <c r="I20" s="4">
        <v>18.175999999999998</v>
      </c>
      <c r="J20" s="4">
        <v>8.8960000000000008</v>
      </c>
      <c r="K20" s="4">
        <v>7.7439999999999998</v>
      </c>
      <c r="L20" s="4">
        <v>21.18354618642212</v>
      </c>
      <c r="M20" s="4">
        <v>21.8819046675751</v>
      </c>
      <c r="N20" s="4">
        <v>19.448929767960294</v>
      </c>
      <c r="O20" s="4">
        <v>28.256346470339963</v>
      </c>
      <c r="P20" s="4">
        <v>34.383769758754795</v>
      </c>
      <c r="Q20" s="4">
        <v>33.866562340457108</v>
      </c>
      <c r="R20" s="4">
        <v>0.88488163320164404</v>
      </c>
      <c r="S20" s="4">
        <v>1.907526677743931</v>
      </c>
      <c r="T20" s="4">
        <v>2.3851460640685787</v>
      </c>
      <c r="U20" s="4">
        <v>2.0172731640623169</v>
      </c>
      <c r="V20" s="4">
        <v>3.4594387722168563</v>
      </c>
      <c r="W20" s="4">
        <v>3.3000000000000114</v>
      </c>
      <c r="X20" s="4">
        <v>4.0945504096239347</v>
      </c>
      <c r="Y20" s="4">
        <v>4</v>
      </c>
      <c r="Z20" s="4">
        <v>3.9</v>
      </c>
      <c r="AA20" s="4">
        <v>3.5</v>
      </c>
      <c r="AB20" s="12" t="s">
        <v>67</v>
      </c>
    </row>
    <row r="21" spans="1:28" s="10" customFormat="1" ht="15" customHeight="1" x14ac:dyDescent="0.25">
      <c r="A21" s="16" t="s">
        <v>33</v>
      </c>
      <c r="B21" s="4">
        <v>30.026612903225818</v>
      </c>
      <c r="C21" s="4">
        <v>16.918548387096781</v>
      </c>
      <c r="D21" s="4">
        <v>17.985483870967748</v>
      </c>
      <c r="E21" s="4">
        <v>23.929838709677423</v>
      </c>
      <c r="F21" s="4">
        <v>21.03387096774194</v>
      </c>
      <c r="G21" s="4">
        <v>27.435483870967747</v>
      </c>
      <c r="H21" s="4">
        <v>27.283064516129038</v>
      </c>
      <c r="I21" s="4">
        <v>28.80725806451613</v>
      </c>
      <c r="J21" s="4">
        <v>12.345967741935485</v>
      </c>
      <c r="K21" s="4">
        <v>40.238709677419358</v>
      </c>
      <c r="L21" s="4">
        <v>15.01517683560332</v>
      </c>
      <c r="M21" s="4">
        <v>17.170169297645941</v>
      </c>
      <c r="N21" s="4">
        <v>21.504454046862314</v>
      </c>
      <c r="O21" s="4">
        <v>21.796110466763082</v>
      </c>
      <c r="P21" s="4">
        <v>25.713844253108149</v>
      </c>
      <c r="Q21" s="4">
        <v>23.995408150234951</v>
      </c>
      <c r="R21" s="4">
        <v>26.802363282892898</v>
      </c>
      <c r="S21" s="4">
        <v>50.700330170454265</v>
      </c>
      <c r="T21" s="4">
        <v>25.919386730797655</v>
      </c>
      <c r="U21" s="4">
        <v>29.473599363293602</v>
      </c>
      <c r="V21" s="4">
        <v>38.209193136692733</v>
      </c>
      <c r="W21" s="4">
        <v>33.699999999999989</v>
      </c>
      <c r="X21" s="4">
        <v>38.134345315231286</v>
      </c>
      <c r="Y21" s="4">
        <v>24.778476935298386</v>
      </c>
      <c r="Z21" s="4">
        <v>44.1</v>
      </c>
      <c r="AA21" s="4">
        <v>55.1</v>
      </c>
      <c r="AB21" s="12" t="s">
        <v>68</v>
      </c>
    </row>
    <row r="22" spans="1:28" s="10" customFormat="1" ht="15" customHeight="1" x14ac:dyDescent="0.25">
      <c r="A22" s="16" t="s">
        <v>34</v>
      </c>
      <c r="B22" s="4">
        <v>3.1347517730496453</v>
      </c>
      <c r="C22" s="4">
        <v>15.203546099290779</v>
      </c>
      <c r="D22" s="4">
        <v>21.47304964539007</v>
      </c>
      <c r="E22" s="4">
        <v>5.9560283687943256</v>
      </c>
      <c r="F22" s="4">
        <v>5.1723404255319139</v>
      </c>
      <c r="G22" s="4">
        <v>7.2099290780141825</v>
      </c>
      <c r="H22" s="4">
        <v>8.463829787234042</v>
      </c>
      <c r="I22" s="4">
        <v>3.2914893617021272</v>
      </c>
      <c r="J22" s="4">
        <v>2.0375886524822691</v>
      </c>
      <c r="K22" s="4">
        <v>3.4482269503546092</v>
      </c>
      <c r="L22" s="4">
        <v>8.9868057621654174</v>
      </c>
      <c r="M22" s="4">
        <v>14.011525119438751</v>
      </c>
      <c r="N22" s="4">
        <v>3.817047149310774</v>
      </c>
      <c r="O22" s="4">
        <v>7.3180479496733426</v>
      </c>
      <c r="P22" s="4">
        <v>10.216564969126637</v>
      </c>
      <c r="Q22" s="4">
        <v>14.051798791705735</v>
      </c>
      <c r="R22" s="4">
        <v>9.6108376977511654</v>
      </c>
      <c r="S22" s="4">
        <v>5.5274195956393726</v>
      </c>
      <c r="T22" s="4">
        <v>12.536335565401927</v>
      </c>
      <c r="U22" s="4">
        <v>39.468726380838888</v>
      </c>
      <c r="V22" s="4">
        <v>22.661536190882202</v>
      </c>
      <c r="W22" s="4">
        <v>23.400000000000006</v>
      </c>
      <c r="X22" s="4">
        <v>19.728390222858224</v>
      </c>
      <c r="Y22" s="4">
        <v>41.240562821663772</v>
      </c>
      <c r="Z22" s="4">
        <v>32.200000000000003</v>
      </c>
      <c r="AA22" s="4">
        <v>62.9</v>
      </c>
      <c r="AB22" s="12" t="s">
        <v>69</v>
      </c>
    </row>
    <row r="23" spans="1:28" s="10" customFormat="1" ht="15" customHeight="1" x14ac:dyDescent="0.25">
      <c r="A23" s="16" t="s">
        <v>9</v>
      </c>
      <c r="B23" s="4">
        <v>11.409999999999997</v>
      </c>
      <c r="C23" s="4">
        <v>13.165384615384612</v>
      </c>
      <c r="D23" s="4">
        <v>13.416153846153843</v>
      </c>
      <c r="E23" s="4">
        <v>16.80153846153846</v>
      </c>
      <c r="F23" s="4">
        <v>18.431538461538459</v>
      </c>
      <c r="G23" s="4">
        <v>19.936153846153847</v>
      </c>
      <c r="H23" s="4">
        <v>21.942307692307693</v>
      </c>
      <c r="I23" s="4">
        <v>25.202307692307695</v>
      </c>
      <c r="J23" s="4">
        <v>20.18692307692308</v>
      </c>
      <c r="K23" s="4">
        <v>35.483846153846159</v>
      </c>
      <c r="L23" s="4">
        <v>43.150976051710359</v>
      </c>
      <c r="M23" s="4">
        <v>46.535556234429521</v>
      </c>
      <c r="N23" s="4">
        <v>23.092629932942771</v>
      </c>
      <c r="O23" s="4">
        <v>34.055046111854892</v>
      </c>
      <c r="P23" s="4">
        <v>31.363390958432092</v>
      </c>
      <c r="Q23" s="4">
        <v>33.200610702019844</v>
      </c>
      <c r="R23" s="4">
        <v>38.132936553490538</v>
      </c>
      <c r="S23" s="4">
        <v>21.855863388009595</v>
      </c>
      <c r="T23" s="4">
        <v>37.226906844098721</v>
      </c>
      <c r="U23" s="4">
        <v>62.263364779032372</v>
      </c>
      <c r="V23" s="4">
        <v>68.105776810019165</v>
      </c>
      <c r="W23" s="4">
        <v>74.5</v>
      </c>
      <c r="X23" s="4">
        <v>80.870954771208517</v>
      </c>
      <c r="Y23" s="4">
        <v>33.032781915742021</v>
      </c>
      <c r="Z23" s="4">
        <v>82.2</v>
      </c>
      <c r="AA23" s="4">
        <v>95.9</v>
      </c>
      <c r="AB23" s="12" t="s">
        <v>10</v>
      </c>
    </row>
    <row r="24" spans="1:28" s="10" customFormat="1" ht="15" customHeight="1" x14ac:dyDescent="0.25">
      <c r="A24" s="16" t="s">
        <v>35</v>
      </c>
      <c r="B24" s="4">
        <v>63.551568381430343</v>
      </c>
      <c r="C24" s="4">
        <v>46.663739021329967</v>
      </c>
      <c r="D24" s="4">
        <v>47.552572145545774</v>
      </c>
      <c r="E24" s="4">
        <v>66.662484316185669</v>
      </c>
      <c r="F24" s="4">
        <v>64.662609786700102</v>
      </c>
      <c r="G24" s="4">
        <v>66.884692597239621</v>
      </c>
      <c r="H24" s="4">
        <v>92.438644918444126</v>
      </c>
      <c r="I24" s="4">
        <v>72.662107904642383</v>
      </c>
      <c r="J24" s="4">
        <v>75.995232120451675</v>
      </c>
      <c r="K24" s="4">
        <v>92.660853199498106</v>
      </c>
      <c r="L24" s="4">
        <v>93.24172377949165</v>
      </c>
      <c r="M24" s="4">
        <v>113.4057238181623</v>
      </c>
      <c r="N24" s="4">
        <v>99.686936129494427</v>
      </c>
      <c r="O24" s="4">
        <v>88.617311325032091</v>
      </c>
      <c r="P24" s="4">
        <v>124.94223884023276</v>
      </c>
      <c r="Q24" s="4">
        <v>105.27074868289645</v>
      </c>
      <c r="R24" s="4">
        <v>143.88337440135501</v>
      </c>
      <c r="S24" s="4">
        <v>143.16112371073189</v>
      </c>
      <c r="T24" s="4">
        <v>182.39979046650876</v>
      </c>
      <c r="U24" s="4">
        <v>280.26919685776153</v>
      </c>
      <c r="V24" s="4">
        <v>262.1960132295153</v>
      </c>
      <c r="W24" s="4">
        <v>230</v>
      </c>
      <c r="X24" s="4">
        <v>211.23964355533627</v>
      </c>
      <c r="Y24" s="4">
        <v>244.59516556097816</v>
      </c>
      <c r="Z24" s="4">
        <v>198</v>
      </c>
      <c r="AA24" s="4">
        <v>215.3</v>
      </c>
      <c r="AB24" s="12" t="s">
        <v>11</v>
      </c>
    </row>
    <row r="25" spans="1:28" s="10" customFormat="1" ht="15" customHeight="1" x14ac:dyDescent="0.25">
      <c r="A25" s="16" t="s">
        <v>36</v>
      </c>
      <c r="B25" s="4">
        <v>0.99272727272727235</v>
      </c>
      <c r="C25" s="4">
        <v>2.1272727272727265</v>
      </c>
      <c r="D25" s="4">
        <v>2.8363636363636355</v>
      </c>
      <c r="E25" s="4">
        <v>5.2472727272727262</v>
      </c>
      <c r="F25" s="4">
        <v>6.2399999999999993</v>
      </c>
      <c r="G25" s="4">
        <v>7.5163636363636348</v>
      </c>
      <c r="H25" s="4">
        <v>4.3963636363636356</v>
      </c>
      <c r="I25" s="4">
        <v>3.8290909090909087</v>
      </c>
      <c r="J25" s="4">
        <v>1.418181818181818</v>
      </c>
      <c r="K25" s="4">
        <v>3.8290909090909087</v>
      </c>
      <c r="L25" s="4">
        <v>4.0935138728338414</v>
      </c>
      <c r="M25" s="4">
        <v>5.4421854854567551</v>
      </c>
      <c r="N25" s="4">
        <v>6.104853355224229</v>
      </c>
      <c r="O25" s="4">
        <v>9.9837965850318895</v>
      </c>
      <c r="P25" s="4">
        <v>11.21959902315421</v>
      </c>
      <c r="Q25" s="4">
        <v>9.3368101549296725</v>
      </c>
      <c r="R25" s="4">
        <v>10.740026192178334</v>
      </c>
      <c r="S25" s="4">
        <v>18.214536296393014</v>
      </c>
      <c r="T25" s="4">
        <v>13.473288512385764</v>
      </c>
      <c r="U25" s="4">
        <v>11.911155694833269</v>
      </c>
      <c r="V25" s="4">
        <v>16.459303723679881</v>
      </c>
      <c r="W25" s="4">
        <v>16.899999999999999</v>
      </c>
      <c r="X25" s="4">
        <v>19.69391692528778</v>
      </c>
      <c r="Y25" s="4">
        <v>18.813987196503525</v>
      </c>
      <c r="Z25" s="4">
        <v>23.1</v>
      </c>
      <c r="AA25" s="4">
        <v>29.2</v>
      </c>
      <c r="AB25" s="12" t="s">
        <v>27</v>
      </c>
    </row>
    <row r="26" spans="1:28" s="10" customFormat="1" ht="15" customHeight="1" x14ac:dyDescent="0.25">
      <c r="A26" s="16" t="s">
        <v>37</v>
      </c>
      <c r="B26" s="4">
        <v>9.2235602094240843</v>
      </c>
      <c r="C26" s="4">
        <v>16.345549738219898</v>
      </c>
      <c r="D26" s="4">
        <v>11.79214659685864</v>
      </c>
      <c r="E26" s="4">
        <v>12.609424083769635</v>
      </c>
      <c r="F26" s="4">
        <v>26.036125654450263</v>
      </c>
      <c r="G26" s="4">
        <v>29.538743455497386</v>
      </c>
      <c r="H26" s="4">
        <v>37.478010471204193</v>
      </c>
      <c r="I26" s="4">
        <v>32.574345549738226</v>
      </c>
      <c r="J26" s="4">
        <v>20.3151832460733</v>
      </c>
      <c r="K26" s="4">
        <v>34.208900523560217</v>
      </c>
      <c r="L26" s="4">
        <v>9.2094213186335878</v>
      </c>
      <c r="M26" s="4">
        <v>32.401318731075747</v>
      </c>
      <c r="N26" s="4">
        <v>29.61302257216818</v>
      </c>
      <c r="O26" s="4">
        <v>22.482385520018482</v>
      </c>
      <c r="P26" s="4">
        <v>28.330471538491835</v>
      </c>
      <c r="Q26" s="4">
        <v>30.39081466176922</v>
      </c>
      <c r="R26" s="4">
        <v>26.406565834551515</v>
      </c>
      <c r="S26" s="4">
        <v>29.583114356582044</v>
      </c>
      <c r="T26" s="4">
        <v>41.382778404142243</v>
      </c>
      <c r="U26" s="4">
        <v>48.375292877559204</v>
      </c>
      <c r="V26" s="4">
        <v>66.402736896879077</v>
      </c>
      <c r="W26" s="4">
        <v>61.599999999999994</v>
      </c>
      <c r="X26" s="4">
        <v>110.67864440963731</v>
      </c>
      <c r="Y26" s="4">
        <v>60.767928753796696</v>
      </c>
      <c r="Z26" s="4">
        <v>52.1</v>
      </c>
      <c r="AA26" s="4">
        <v>74.900000000000006</v>
      </c>
      <c r="AB26" s="12" t="s">
        <v>70</v>
      </c>
    </row>
    <row r="27" spans="1:28" s="6" customFormat="1" ht="15" customHeight="1" x14ac:dyDescent="0.25">
      <c r="A27" s="15" t="s">
        <v>73</v>
      </c>
      <c r="B27" s="7">
        <v>189.60912014030978</v>
      </c>
      <c r="C27" s="7">
        <v>208.32458345513004</v>
      </c>
      <c r="D27" s="7">
        <v>269.840163694826</v>
      </c>
      <c r="E27" s="7">
        <v>311.10622624963457</v>
      </c>
      <c r="F27" s="7">
        <v>335.9579070447237</v>
      </c>
      <c r="G27" s="7">
        <v>392.87132417421799</v>
      </c>
      <c r="H27" s="7">
        <v>510.07307804735444</v>
      </c>
      <c r="I27" s="7">
        <v>326.60017538731358</v>
      </c>
      <c r="J27" s="7">
        <v>315.40157848582277</v>
      </c>
      <c r="K27" s="7">
        <v>429.07500730780464</v>
      </c>
      <c r="L27" s="7">
        <v>359.7433464370115</v>
      </c>
      <c r="M27" s="7">
        <v>504.04359048354831</v>
      </c>
      <c r="N27" s="7">
        <v>94.722506135247841</v>
      </c>
      <c r="O27" s="7">
        <v>11.847848345754983</v>
      </c>
      <c r="P27" s="7">
        <v>199.41655128209823</v>
      </c>
      <c r="Q27" s="7">
        <v>207.59584928110462</v>
      </c>
      <c r="R27" s="7">
        <v>842.32453384726205</v>
      </c>
      <c r="S27" s="7">
        <v>984.25486196559882</v>
      </c>
      <c r="T27" s="7">
        <v>1067.4404012895789</v>
      </c>
      <c r="U27" s="7">
        <v>991.03912519012965</v>
      </c>
      <c r="V27" s="7">
        <v>1163.2954974830036</v>
      </c>
      <c r="W27" s="7">
        <v>1269.8136487653621</v>
      </c>
      <c r="X27" s="7">
        <v>1333.090913702652</v>
      </c>
      <c r="Y27" s="7">
        <v>1345.4850658582525</v>
      </c>
      <c r="Z27" s="7">
        <v>943.5</v>
      </c>
      <c r="AA27" s="7">
        <v>1132.8</v>
      </c>
      <c r="AB27" s="11" t="s">
        <v>12</v>
      </c>
    </row>
    <row r="28" spans="1:28" s="6" customFormat="1" ht="15" customHeight="1" x14ac:dyDescent="0.25">
      <c r="A28" s="15" t="s">
        <v>78</v>
      </c>
      <c r="B28" s="7"/>
      <c r="C28" s="7"/>
      <c r="D28" s="7"/>
      <c r="E28" s="7"/>
      <c r="F28" s="7"/>
      <c r="G28" s="7"/>
      <c r="H28" s="7"/>
      <c r="I28" s="7"/>
      <c r="J28" s="7"/>
      <c r="K28" s="7"/>
      <c r="L28" s="7"/>
      <c r="M28" s="7"/>
      <c r="N28" s="7"/>
      <c r="O28" s="7"/>
      <c r="P28" s="7"/>
      <c r="Q28" s="7"/>
      <c r="R28" s="7"/>
      <c r="S28" s="7"/>
      <c r="T28" s="7"/>
      <c r="U28" s="7"/>
      <c r="V28" s="7"/>
      <c r="W28" s="7"/>
      <c r="X28" s="7"/>
      <c r="Y28" s="7"/>
      <c r="Z28" s="7"/>
      <c r="AA28" s="7">
        <v>0</v>
      </c>
      <c r="AB28" s="11" t="s">
        <v>13</v>
      </c>
    </row>
    <row r="29" spans="1:28" s="10" customFormat="1" ht="15" customHeight="1" x14ac:dyDescent="0.25">
      <c r="A29" s="16" t="s">
        <v>14</v>
      </c>
      <c r="B29" s="4">
        <v>27.276451187335091</v>
      </c>
      <c r="C29" s="4">
        <v>50.285158311345647</v>
      </c>
      <c r="D29" s="4">
        <v>84.798218997361474</v>
      </c>
      <c r="E29" s="4">
        <v>112.44577836411608</v>
      </c>
      <c r="F29" s="4">
        <v>145.28885224274401</v>
      </c>
      <c r="G29" s="4">
        <v>171.82308707124002</v>
      </c>
      <c r="H29" s="4">
        <v>199.47064643799465</v>
      </c>
      <c r="I29" s="4">
        <v>156.79320580474928</v>
      </c>
      <c r="J29" s="4">
        <v>140.83555408970972</v>
      </c>
      <c r="K29" s="4">
        <v>160.13317941952502</v>
      </c>
      <c r="L29" s="4">
        <v>0</v>
      </c>
      <c r="M29" s="4">
        <v>0</v>
      </c>
      <c r="N29" s="4">
        <v>0</v>
      </c>
      <c r="O29" s="4">
        <v>0</v>
      </c>
      <c r="P29" s="4">
        <v>0</v>
      </c>
      <c r="Q29" s="4">
        <v>0</v>
      </c>
      <c r="R29" s="4">
        <v>0</v>
      </c>
      <c r="S29" s="4">
        <v>0</v>
      </c>
      <c r="T29" s="4">
        <v>0</v>
      </c>
      <c r="U29" s="4">
        <v>0</v>
      </c>
      <c r="V29" s="4">
        <v>0</v>
      </c>
      <c r="W29" s="4">
        <v>0</v>
      </c>
      <c r="X29" s="4">
        <v>0</v>
      </c>
      <c r="Y29" s="4">
        <v>0</v>
      </c>
      <c r="Z29" s="4">
        <v>0</v>
      </c>
      <c r="AA29" s="4"/>
      <c r="AB29" s="12" t="s">
        <v>15</v>
      </c>
    </row>
    <row r="30" spans="1:28" s="10" customFormat="1" ht="15" customHeight="1" x14ac:dyDescent="0.25">
      <c r="A30" s="16" t="s">
        <v>16</v>
      </c>
      <c r="B30" s="4"/>
      <c r="C30" s="4"/>
      <c r="D30" s="4"/>
      <c r="E30" s="4"/>
      <c r="F30" s="4"/>
      <c r="G30" s="4"/>
      <c r="H30" s="4"/>
      <c r="I30" s="4"/>
      <c r="J30" s="4"/>
      <c r="K30" s="4"/>
      <c r="L30" s="4"/>
      <c r="M30" s="4"/>
      <c r="N30" s="4"/>
      <c r="O30" s="4"/>
      <c r="P30" s="4"/>
      <c r="Q30" s="4"/>
      <c r="R30" s="4"/>
      <c r="S30" s="4"/>
      <c r="T30" s="4"/>
      <c r="U30" s="4"/>
      <c r="V30" s="4"/>
      <c r="W30" s="4"/>
      <c r="X30" s="4"/>
      <c r="Y30" s="4"/>
      <c r="Z30" s="4"/>
      <c r="AA30" s="4"/>
      <c r="AB30" s="12" t="s">
        <v>17</v>
      </c>
    </row>
    <row r="31" spans="1:28" s="10" customFormat="1" ht="15" customHeight="1" x14ac:dyDescent="0.25">
      <c r="A31" s="16" t="s">
        <v>18</v>
      </c>
      <c r="B31" s="4"/>
      <c r="C31" s="4"/>
      <c r="D31" s="4"/>
      <c r="E31" s="4"/>
      <c r="F31" s="4"/>
      <c r="G31" s="4"/>
      <c r="H31" s="4"/>
      <c r="I31" s="4"/>
      <c r="J31" s="4"/>
      <c r="K31" s="4"/>
      <c r="L31" s="4"/>
      <c r="M31" s="4"/>
      <c r="N31" s="4"/>
      <c r="O31" s="4"/>
      <c r="P31" s="4"/>
      <c r="Q31" s="4"/>
      <c r="R31" s="4"/>
      <c r="S31" s="4"/>
      <c r="T31" s="4"/>
      <c r="U31" s="4"/>
      <c r="V31" s="4"/>
      <c r="W31" s="4"/>
      <c r="X31" s="4"/>
      <c r="Y31" s="4"/>
      <c r="Z31" s="4"/>
      <c r="AA31" s="4"/>
      <c r="AB31" s="13" t="s">
        <v>19</v>
      </c>
    </row>
    <row r="32" spans="1:28" s="6" customFormat="1" ht="15" customHeight="1" x14ac:dyDescent="0.25">
      <c r="A32" s="17" t="s">
        <v>132</v>
      </c>
      <c r="B32" s="8">
        <v>2605.3751578636752</v>
      </c>
      <c r="C32" s="8">
        <v>2658.2806373561511</v>
      </c>
      <c r="D32" s="8">
        <v>2713.8226025376207</v>
      </c>
      <c r="E32" s="8">
        <v>3008.2301711419291</v>
      </c>
      <c r="F32" s="8">
        <v>3565.0559486574202</v>
      </c>
      <c r="G32" s="8">
        <v>3922.2118766597805</v>
      </c>
      <c r="H32" s="8">
        <v>4709.6422691059297</v>
      </c>
      <c r="I32" s="8">
        <v>3745.3915697845964</v>
      </c>
      <c r="J32" s="8">
        <v>3357.6524077899076</v>
      </c>
      <c r="K32" s="9">
        <v>3843.9961345529641</v>
      </c>
      <c r="L32" s="9">
        <v>3465.3636511653067</v>
      </c>
      <c r="M32" s="9">
        <v>3680.6032899100073</v>
      </c>
      <c r="N32" s="9">
        <v>3245.2159468498589</v>
      </c>
      <c r="O32" s="9">
        <v>3234.4119413385824</v>
      </c>
      <c r="P32" s="9">
        <v>3945.5902965307523</v>
      </c>
      <c r="Q32" s="9">
        <v>4576.7695982170062</v>
      </c>
      <c r="R32" s="9">
        <v>5051.7298513236856</v>
      </c>
      <c r="S32" s="9">
        <v>5289.1534209582187</v>
      </c>
      <c r="T32" s="9">
        <v>5938.499714383348</v>
      </c>
      <c r="U32" s="9">
        <v>6758.1129956990753</v>
      </c>
      <c r="V32" s="8">
        <v>7034.4500534386125</v>
      </c>
      <c r="W32" s="8">
        <v>7061.0009207999619</v>
      </c>
      <c r="X32" s="8">
        <v>7298.82084075893</v>
      </c>
      <c r="Y32" s="8">
        <f>Y7+Y8+Y13+Y14+Y15+Y16+Y17+Y18+Y27</f>
        <v>7911.5510903131444</v>
      </c>
      <c r="Z32" s="8">
        <v>6893.2</v>
      </c>
      <c r="AA32" s="8">
        <v>7867.8</v>
      </c>
      <c r="AB32" s="14" t="s">
        <v>133</v>
      </c>
    </row>
    <row r="33" spans="1:28" s="28" customFormat="1" ht="15" customHeight="1" x14ac:dyDescent="0.2">
      <c r="A33" s="122" t="s">
        <v>134</v>
      </c>
      <c r="B33" s="122"/>
      <c r="C33" s="122"/>
      <c r="D33" s="122"/>
      <c r="E33" s="122"/>
      <c r="F33" s="122"/>
      <c r="G33" s="122"/>
      <c r="H33" s="122"/>
      <c r="I33" s="123"/>
      <c r="J33" s="123"/>
      <c r="K33" s="123"/>
      <c r="L33" s="123"/>
      <c r="M33" s="122"/>
      <c r="N33" s="122"/>
      <c r="O33" s="122"/>
      <c r="P33" s="122"/>
      <c r="Q33" s="122"/>
      <c r="R33" s="122"/>
      <c r="S33" s="122"/>
      <c r="T33" s="123" t="s">
        <v>135</v>
      </c>
      <c r="U33" s="123"/>
      <c r="V33" s="123"/>
      <c r="W33" s="123"/>
      <c r="X33" s="123"/>
      <c r="Y33" s="123"/>
      <c r="Z33" s="123"/>
      <c r="AA33" s="123"/>
      <c r="AB33" s="123"/>
    </row>
    <row r="34" spans="1:28" s="28" customFormat="1" ht="12" customHeight="1" x14ac:dyDescent="0.2">
      <c r="A34" s="70" t="s">
        <v>138</v>
      </c>
      <c r="B34" s="70"/>
      <c r="C34" s="70"/>
      <c r="D34" s="70"/>
      <c r="E34" s="70"/>
      <c r="F34" s="70"/>
      <c r="G34" s="70"/>
      <c r="H34" s="70"/>
      <c r="I34" s="124"/>
      <c r="J34" s="124"/>
      <c r="K34" s="124"/>
      <c r="L34" s="124"/>
      <c r="M34" s="70"/>
      <c r="N34" s="70"/>
      <c r="O34" s="70"/>
      <c r="P34" s="70"/>
      <c r="Q34" s="70"/>
      <c r="R34" s="70"/>
      <c r="S34" s="70"/>
      <c r="T34" s="124" t="s">
        <v>137</v>
      </c>
      <c r="U34" s="124"/>
      <c r="V34" s="124"/>
      <c r="W34" s="124"/>
      <c r="X34" s="124"/>
      <c r="Y34" s="124"/>
      <c r="Z34" s="124"/>
      <c r="AA34" s="124"/>
      <c r="AB34" s="124"/>
    </row>
    <row r="35" spans="1:28" x14ac:dyDescent="0.25">
      <c r="A35" s="101" t="s">
        <v>139</v>
      </c>
      <c r="AB35" s="98" t="s">
        <v>140</v>
      </c>
    </row>
    <row r="36" spans="1:28" ht="14.25" customHeight="1" x14ac:dyDescent="0.25">
      <c r="A36" s="99" t="s">
        <v>145</v>
      </c>
      <c r="B36" s="127" t="s">
        <v>146</v>
      </c>
      <c r="C36" s="127"/>
      <c r="D36" s="127"/>
      <c r="E36" s="127"/>
      <c r="F36" s="127"/>
      <c r="G36" s="127"/>
      <c r="H36" s="127"/>
      <c r="I36" s="127"/>
      <c r="J36" s="127"/>
      <c r="K36" s="127"/>
      <c r="L36" s="127"/>
      <c r="M36" s="127"/>
      <c r="N36" s="127"/>
      <c r="O36" s="127"/>
      <c r="P36" s="132" t="s">
        <v>147</v>
      </c>
      <c r="Q36" s="132"/>
      <c r="R36" s="132"/>
      <c r="S36" s="132"/>
      <c r="T36" s="132"/>
      <c r="U36" s="132"/>
      <c r="V36" s="132"/>
      <c r="W36" s="132"/>
      <c r="X36" s="132"/>
      <c r="Y36" s="132"/>
      <c r="Z36" s="132"/>
      <c r="AA36" s="132"/>
      <c r="AB36" s="105" t="s">
        <v>148</v>
      </c>
    </row>
    <row r="37" spans="1:28"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row>
    <row r="38" spans="1:28"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row>
    <row r="39" spans="1:28"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row>
    <row r="40" spans="1:28"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row>
    <row r="41" spans="1:28"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row>
    <row r="42" spans="1:28"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1:28"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1:28"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8"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28"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row r="47" spans="1:28"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8"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row>
    <row r="50" spans="2:27"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row>
    <row r="51" spans="2:27"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row>
    <row r="52" spans="2:27"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row>
    <row r="53" spans="2:27"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row>
    <row r="54" spans="2:27"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row>
    <row r="55" spans="2:27"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row>
    <row r="56" spans="2:27"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row>
    <row r="57" spans="2:27"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row>
    <row r="58" spans="2:27"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row>
    <row r="59" spans="2:27"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row>
    <row r="60" spans="2:27"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row>
    <row r="61" spans="2:27"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row>
  </sheetData>
  <mergeCells count="12">
    <mergeCell ref="A1:G1"/>
    <mergeCell ref="V1:AB1"/>
    <mergeCell ref="B36:O36"/>
    <mergeCell ref="P36:AA36"/>
    <mergeCell ref="T34:AB34"/>
    <mergeCell ref="I34:L34"/>
    <mergeCell ref="A2:AB2"/>
    <mergeCell ref="A3:AB3"/>
    <mergeCell ref="A33:H33"/>
    <mergeCell ref="I33:L33"/>
    <mergeCell ref="M33:S33"/>
    <mergeCell ref="T33:AB33"/>
  </mergeCells>
  <printOptions horizontalCentered="1"/>
  <pageMargins left="0.59055118110236227" right="0.59055118110236227" top="0.78740157480314965" bottom="0.59055118110236227" header="0.39370078740157483" footer="0.39370078740157483"/>
  <pageSetup paperSize="9" scale="76" firstPageNumber="5"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1"/>
  <sheetViews>
    <sheetView zoomScaleNormal="100" zoomScaleSheetLayoutView="80" workbookViewId="0">
      <selection activeCell="A3" sqref="A3:AB3"/>
    </sheetView>
  </sheetViews>
  <sheetFormatPr defaultRowHeight="15" x14ac:dyDescent="0.25"/>
  <cols>
    <col min="1" max="1" width="30.5703125" customWidth="1"/>
    <col min="2" max="27" width="9.140625" customWidth="1"/>
    <col min="28" max="28" width="30.5703125" customWidth="1"/>
  </cols>
  <sheetData>
    <row r="1" spans="1:28" x14ac:dyDescent="0.25">
      <c r="A1" s="150" t="s">
        <v>199</v>
      </c>
      <c r="B1" s="150"/>
      <c r="C1" s="150"/>
      <c r="D1" s="150"/>
      <c r="E1" s="150"/>
      <c r="F1" s="150"/>
      <c r="G1" s="150"/>
      <c r="H1" s="151"/>
      <c r="I1" s="151"/>
      <c r="J1" s="151"/>
      <c r="K1" s="151"/>
      <c r="L1" s="151"/>
      <c r="M1" s="151"/>
      <c r="N1" s="151"/>
      <c r="O1" s="151"/>
      <c r="P1" s="151"/>
      <c r="Q1" s="151"/>
      <c r="R1" s="151"/>
      <c r="S1" s="151"/>
      <c r="T1" s="151"/>
      <c r="U1" s="151"/>
      <c r="V1" s="152" t="s">
        <v>200</v>
      </c>
      <c r="W1" s="152"/>
      <c r="X1" s="152"/>
      <c r="Y1" s="152"/>
      <c r="Z1" s="152"/>
      <c r="AA1" s="152"/>
      <c r="AB1" s="152"/>
    </row>
    <row r="2" spans="1:28" s="66" customFormat="1" ht="15" customHeight="1" x14ac:dyDescent="0.6">
      <c r="A2" s="120" t="s">
        <v>211</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row>
    <row r="3" spans="1:28" ht="15" customHeight="1" x14ac:dyDescent="0.25">
      <c r="A3" s="121" t="s">
        <v>212</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3"/>
    </row>
    <row r="5" spans="1:28"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2" t="s">
        <v>22</v>
      </c>
    </row>
    <row r="6" spans="1:28"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1" t="s">
        <v>1</v>
      </c>
    </row>
    <row r="7" spans="1:28" s="6" customFormat="1" ht="15" customHeight="1" x14ac:dyDescent="0.25">
      <c r="A7" s="1" t="s">
        <v>75</v>
      </c>
      <c r="B7" s="7">
        <v>433.78823529411784</v>
      </c>
      <c r="C7" s="7">
        <v>438.27450980392177</v>
      </c>
      <c r="D7" s="7">
        <v>552.50196078431406</v>
      </c>
      <c r="E7" s="7">
        <v>441.72549019607868</v>
      </c>
      <c r="F7" s="7">
        <v>546.63529411764739</v>
      </c>
      <c r="G7" s="7">
        <v>555.78039215686294</v>
      </c>
      <c r="H7" s="7">
        <v>433.27058823529427</v>
      </c>
      <c r="I7" s="7">
        <v>320.9411764705884</v>
      </c>
      <c r="J7" s="7">
        <v>283.32549019607865</v>
      </c>
      <c r="K7" s="7">
        <v>306.27450980392172</v>
      </c>
      <c r="L7" s="7">
        <v>605.5</v>
      </c>
      <c r="M7" s="7">
        <v>528.20000000000005</v>
      </c>
      <c r="N7" s="7">
        <v>690.6</v>
      </c>
      <c r="O7" s="7">
        <v>534.6</v>
      </c>
      <c r="P7" s="7">
        <v>693.6</v>
      </c>
      <c r="Q7" s="7">
        <v>738.5</v>
      </c>
      <c r="R7" s="7">
        <v>686</v>
      </c>
      <c r="S7" s="7">
        <v>726.9</v>
      </c>
      <c r="T7" s="7">
        <v>775.1</v>
      </c>
      <c r="U7" s="7">
        <v>755.3</v>
      </c>
      <c r="V7" s="7">
        <v>759.2</v>
      </c>
      <c r="W7" s="7">
        <v>720</v>
      </c>
      <c r="X7" s="7">
        <v>749.7</v>
      </c>
      <c r="Y7" s="7">
        <v>745.2</v>
      </c>
      <c r="Z7" s="7">
        <v>756.3</v>
      </c>
      <c r="AA7" s="7">
        <v>764.7</v>
      </c>
      <c r="AB7" s="11" t="s">
        <v>23</v>
      </c>
    </row>
    <row r="8" spans="1:28" s="6" customFormat="1" ht="33" customHeight="1" x14ac:dyDescent="0.25">
      <c r="A8" s="15" t="s">
        <v>76</v>
      </c>
      <c r="B8" s="7">
        <v>711.82393181563248</v>
      </c>
      <c r="C8" s="7">
        <v>744.56182572614057</v>
      </c>
      <c r="D8" s="7">
        <v>635.68580239990979</v>
      </c>
      <c r="E8" s="7">
        <v>652.80561848155162</v>
      </c>
      <c r="F8" s="7">
        <v>701.16159022092597</v>
      </c>
      <c r="G8" s="7">
        <v>737.35348211281769</v>
      </c>
      <c r="H8" s="7">
        <v>736.1520915105973</v>
      </c>
      <c r="I8" s="7">
        <v>764.68511831333342</v>
      </c>
      <c r="J8" s="7">
        <v>625.62415610631354</v>
      </c>
      <c r="K8" s="7">
        <v>735.25104855893198</v>
      </c>
      <c r="L8" s="7">
        <v>665.2</v>
      </c>
      <c r="M8" s="7">
        <v>796.19999999999993</v>
      </c>
      <c r="N8" s="7">
        <v>652.90000000000009</v>
      </c>
      <c r="O8" s="7">
        <v>807.3</v>
      </c>
      <c r="P8" s="7">
        <v>1116.0999999999999</v>
      </c>
      <c r="Q8" s="7">
        <v>1194.1000000000001</v>
      </c>
      <c r="R8" s="7">
        <v>1148.7</v>
      </c>
      <c r="S8" s="7">
        <v>1142.6000000000001</v>
      </c>
      <c r="T8" s="7">
        <v>1345.6000000000001</v>
      </c>
      <c r="U8" s="7">
        <v>1461.2000000000003</v>
      </c>
      <c r="V8" s="7">
        <v>1427.3999999999999</v>
      </c>
      <c r="W8" s="7">
        <v>1281</v>
      </c>
      <c r="X8" s="7">
        <v>1480.5</v>
      </c>
      <c r="Y8" s="7">
        <v>1738.1000000000001</v>
      </c>
      <c r="Z8" s="7">
        <v>1790.9</v>
      </c>
      <c r="AA8" s="7">
        <v>1838.1</v>
      </c>
      <c r="AB8" s="11" t="s">
        <v>2</v>
      </c>
    </row>
    <row r="9" spans="1:28" s="10" customFormat="1" ht="15" customHeight="1" x14ac:dyDescent="0.25">
      <c r="A9" s="16" t="s">
        <v>77</v>
      </c>
      <c r="B9" s="4">
        <v>32.249704142011844</v>
      </c>
      <c r="C9" s="4">
        <v>30.352662721893502</v>
      </c>
      <c r="D9" s="4">
        <v>29.946153846153859</v>
      </c>
      <c r="E9" s="4">
        <v>26.287573964497049</v>
      </c>
      <c r="F9" s="4">
        <v>33.062721893491137</v>
      </c>
      <c r="G9" s="4">
        <v>44.71597633136097</v>
      </c>
      <c r="H9" s="4">
        <v>18.834911242603567</v>
      </c>
      <c r="I9" s="4">
        <v>20.867455621301783</v>
      </c>
      <c r="J9" s="4">
        <v>26.287573964497057</v>
      </c>
      <c r="K9" s="4">
        <v>26.423076923076938</v>
      </c>
      <c r="L9" s="4">
        <v>26.7</v>
      </c>
      <c r="M9" s="4">
        <v>27</v>
      </c>
      <c r="N9" s="4">
        <v>24.9</v>
      </c>
      <c r="O9" s="4">
        <v>16.7</v>
      </c>
      <c r="P9" s="4">
        <v>29.1</v>
      </c>
      <c r="Q9" s="4">
        <v>30.6</v>
      </c>
      <c r="R9" s="4">
        <v>33</v>
      </c>
      <c r="S9" s="4">
        <v>67.7</v>
      </c>
      <c r="T9" s="4">
        <v>33.4</v>
      </c>
      <c r="U9" s="4">
        <v>64.900000000000006</v>
      </c>
      <c r="V9" s="4">
        <v>56.1</v>
      </c>
      <c r="W9" s="4">
        <v>44.5</v>
      </c>
      <c r="X9" s="4">
        <v>42</v>
      </c>
      <c r="Y9" s="4">
        <v>42.2</v>
      </c>
      <c r="Z9" s="4">
        <v>66.400000000000006</v>
      </c>
      <c r="AA9" s="4">
        <v>68.099999999999994</v>
      </c>
      <c r="AB9" s="12" t="s">
        <v>3</v>
      </c>
    </row>
    <row r="10" spans="1:28" s="10" customFormat="1" ht="15" customHeight="1" x14ac:dyDescent="0.25">
      <c r="A10" s="16" t="s">
        <v>4</v>
      </c>
      <c r="B10" s="4">
        <v>623.1263721185511</v>
      </c>
      <c r="C10" s="4">
        <v>644.44780461031837</v>
      </c>
      <c r="D10" s="4">
        <v>527.17992590559822</v>
      </c>
      <c r="E10" s="4">
        <v>540.84366081229427</v>
      </c>
      <c r="F10" s="4">
        <v>567.72067782656427</v>
      </c>
      <c r="G10" s="4">
        <v>575.37837541163549</v>
      </c>
      <c r="H10" s="4">
        <v>644.14750274423716</v>
      </c>
      <c r="I10" s="4">
        <v>586.93999725576305</v>
      </c>
      <c r="J10" s="4">
        <v>450.75310098792539</v>
      </c>
      <c r="K10" s="4">
        <v>569.37233809001089</v>
      </c>
      <c r="L10" s="4">
        <v>533.70000000000005</v>
      </c>
      <c r="M10" s="4">
        <v>655</v>
      </c>
      <c r="N10" s="4">
        <v>506.7</v>
      </c>
      <c r="O10" s="4">
        <v>656.9</v>
      </c>
      <c r="P10" s="4">
        <v>947.8</v>
      </c>
      <c r="Q10" s="4">
        <v>1015.6</v>
      </c>
      <c r="R10" s="4">
        <v>1001.9</v>
      </c>
      <c r="S10" s="4">
        <v>958</v>
      </c>
      <c r="T10" s="4">
        <v>1181.7</v>
      </c>
      <c r="U10" s="4">
        <v>1243.9000000000001</v>
      </c>
      <c r="V10" s="4">
        <v>1166.5</v>
      </c>
      <c r="W10" s="4">
        <v>1018.2</v>
      </c>
      <c r="X10" s="4">
        <v>1223.8</v>
      </c>
      <c r="Y10" s="4">
        <v>1483.5</v>
      </c>
      <c r="Z10" s="4">
        <v>1580.5</v>
      </c>
      <c r="AA10" s="4">
        <v>1629.1</v>
      </c>
      <c r="AB10" s="12" t="s">
        <v>24</v>
      </c>
    </row>
    <row r="11" spans="1:28" s="10" customFormat="1" ht="15" customHeight="1" x14ac:dyDescent="0.25">
      <c r="A11" s="16" t="s">
        <v>72</v>
      </c>
      <c r="B11" s="4">
        <v>19.717806041335447</v>
      </c>
      <c r="C11" s="4">
        <v>22.325119236883936</v>
      </c>
      <c r="D11" s="4">
        <v>23.791732909379963</v>
      </c>
      <c r="E11" s="4">
        <v>32.102543720190774</v>
      </c>
      <c r="F11" s="4">
        <v>35.687599364069953</v>
      </c>
      <c r="G11" s="4">
        <v>39.598569157392696</v>
      </c>
      <c r="H11" s="4">
        <v>35.19872813990461</v>
      </c>
      <c r="I11" s="4">
        <v>70.560413354530994</v>
      </c>
      <c r="J11" s="4">
        <v>63.227344992050888</v>
      </c>
      <c r="K11" s="4">
        <v>60.620031796502388</v>
      </c>
      <c r="L11" s="4">
        <v>44</v>
      </c>
      <c r="M11" s="4">
        <v>45.8</v>
      </c>
      <c r="N11" s="4">
        <v>34.1</v>
      </c>
      <c r="O11" s="4">
        <v>41.9</v>
      </c>
      <c r="P11" s="4">
        <v>50.7</v>
      </c>
      <c r="Q11" s="4">
        <v>66</v>
      </c>
      <c r="R11" s="4">
        <v>53</v>
      </c>
      <c r="S11" s="4">
        <v>57.7</v>
      </c>
      <c r="T11" s="4">
        <v>60.1</v>
      </c>
      <c r="U11" s="4">
        <v>68.900000000000006</v>
      </c>
      <c r="V11" s="4">
        <v>111.6</v>
      </c>
      <c r="W11" s="4">
        <v>104.5</v>
      </c>
      <c r="X11" s="4">
        <v>96.8</v>
      </c>
      <c r="Y11" s="4">
        <v>97</v>
      </c>
      <c r="Z11" s="4">
        <v>89</v>
      </c>
      <c r="AA11" s="4">
        <v>85.6</v>
      </c>
      <c r="AB11" s="12" t="s">
        <v>64</v>
      </c>
    </row>
    <row r="12" spans="1:28" s="10" customFormat="1" ht="40.5" customHeight="1" x14ac:dyDescent="0.25">
      <c r="A12" s="16" t="s">
        <v>28</v>
      </c>
      <c r="B12" s="4">
        <v>33.672960725075527</v>
      </c>
      <c r="C12" s="4">
        <v>44.459969788519622</v>
      </c>
      <c r="D12" s="4">
        <v>51.748489425981859</v>
      </c>
      <c r="E12" s="4">
        <v>51.602719033232631</v>
      </c>
      <c r="F12" s="4">
        <v>61.952416918428995</v>
      </c>
      <c r="G12" s="4">
        <v>73.614048338368576</v>
      </c>
      <c r="H12" s="4">
        <v>37.462990936555897</v>
      </c>
      <c r="I12" s="4">
        <v>86.87915407854986</v>
      </c>
      <c r="J12" s="4">
        <v>84.838368580060447</v>
      </c>
      <c r="K12" s="4">
        <v>78.278700906344426</v>
      </c>
      <c r="L12" s="4">
        <v>60.8</v>
      </c>
      <c r="M12" s="4">
        <v>68.400000000000006</v>
      </c>
      <c r="N12" s="4">
        <v>87.2</v>
      </c>
      <c r="O12" s="4">
        <v>91.8</v>
      </c>
      <c r="P12" s="4">
        <v>88.5</v>
      </c>
      <c r="Q12" s="4">
        <v>81.900000000000006</v>
      </c>
      <c r="R12" s="4">
        <v>60.8</v>
      </c>
      <c r="S12" s="4">
        <v>59.2</v>
      </c>
      <c r="T12" s="4">
        <v>70.400000000000006</v>
      </c>
      <c r="U12" s="4">
        <v>83.5</v>
      </c>
      <c r="V12" s="4">
        <v>93.2</v>
      </c>
      <c r="W12" s="4">
        <v>113.8</v>
      </c>
      <c r="X12" s="4">
        <v>117.9</v>
      </c>
      <c r="Y12" s="4">
        <v>115.4</v>
      </c>
      <c r="Z12" s="4">
        <v>55</v>
      </c>
      <c r="AA12" s="4">
        <v>55.3</v>
      </c>
      <c r="AB12" s="12" t="s">
        <v>71</v>
      </c>
    </row>
    <row r="13" spans="1:28" s="6" customFormat="1" ht="15" customHeight="1" x14ac:dyDescent="0.25">
      <c r="A13" s="15" t="s">
        <v>5</v>
      </c>
      <c r="B13" s="7">
        <v>150.91403353927612</v>
      </c>
      <c r="C13" s="7">
        <v>141.21990291262134</v>
      </c>
      <c r="D13" s="7">
        <v>172.26732127096201</v>
      </c>
      <c r="E13" s="7">
        <v>203.57674315975288</v>
      </c>
      <c r="F13" s="7">
        <v>255.19143865842884</v>
      </c>
      <c r="G13" s="7">
        <v>492.0426301853484</v>
      </c>
      <c r="H13" s="7">
        <v>266.06458517210933</v>
      </c>
      <c r="I13" s="7">
        <v>135.06281994704324</v>
      </c>
      <c r="J13" s="7">
        <v>84.889143865842883</v>
      </c>
      <c r="K13" s="7">
        <v>133.75280229479259</v>
      </c>
      <c r="L13" s="7">
        <v>199.3</v>
      </c>
      <c r="M13" s="7">
        <v>224.5</v>
      </c>
      <c r="N13" s="7">
        <v>271.8</v>
      </c>
      <c r="O13" s="7">
        <v>271.3</v>
      </c>
      <c r="P13" s="7">
        <v>206.6</v>
      </c>
      <c r="Q13" s="7">
        <v>453.2</v>
      </c>
      <c r="R13" s="7">
        <v>540.79999999999995</v>
      </c>
      <c r="S13" s="7">
        <v>588.70000000000005</v>
      </c>
      <c r="T13" s="7">
        <v>553.20000000000005</v>
      </c>
      <c r="U13" s="7">
        <v>653.20000000000005</v>
      </c>
      <c r="V13" s="7">
        <v>628.79999999999995</v>
      </c>
      <c r="W13" s="7">
        <v>570.29999999999995</v>
      </c>
      <c r="X13" s="7">
        <v>606.1</v>
      </c>
      <c r="Y13" s="7">
        <v>664.9</v>
      </c>
      <c r="Z13" s="7">
        <v>752.8</v>
      </c>
      <c r="AA13" s="7">
        <v>717.6</v>
      </c>
      <c r="AB13" s="11" t="s">
        <v>6</v>
      </c>
    </row>
    <row r="14" spans="1:28" s="6" customFormat="1" ht="25.5" customHeight="1" x14ac:dyDescent="0.25">
      <c r="A14" s="15" t="s">
        <v>74</v>
      </c>
      <c r="B14" s="7">
        <v>531.02108979000695</v>
      </c>
      <c r="C14" s="7">
        <v>468.10083272990556</v>
      </c>
      <c r="D14" s="7">
        <v>429.9281317885588</v>
      </c>
      <c r="E14" s="7">
        <v>571.78177045619088</v>
      </c>
      <c r="F14" s="7">
        <v>582.94243301955078</v>
      </c>
      <c r="G14" s="7">
        <v>583.75117668356233</v>
      </c>
      <c r="H14" s="7">
        <v>623.21786748732768</v>
      </c>
      <c r="I14" s="7">
        <v>515.97845763939154</v>
      </c>
      <c r="J14" s="7">
        <v>523.90414554670519</v>
      </c>
      <c r="K14" s="7">
        <v>511.93473931933369</v>
      </c>
      <c r="L14" s="7">
        <v>526.79999999999995</v>
      </c>
      <c r="M14" s="7">
        <v>460.4</v>
      </c>
      <c r="N14" s="7">
        <v>500.2</v>
      </c>
      <c r="O14" s="7">
        <v>780.7</v>
      </c>
      <c r="P14" s="7">
        <v>748.4</v>
      </c>
      <c r="Q14" s="7">
        <v>905.5</v>
      </c>
      <c r="R14" s="7">
        <v>1359.9</v>
      </c>
      <c r="S14" s="7">
        <v>1811.7</v>
      </c>
      <c r="T14" s="7">
        <v>1851.8</v>
      </c>
      <c r="U14" s="7">
        <v>1866.6</v>
      </c>
      <c r="V14" s="7">
        <v>1927.3</v>
      </c>
      <c r="W14" s="7">
        <v>2149.8000000000002</v>
      </c>
      <c r="X14" s="7">
        <v>2331.3000000000002</v>
      </c>
      <c r="Y14" s="7">
        <v>2638.6</v>
      </c>
      <c r="Z14" s="7">
        <v>2791.6</v>
      </c>
      <c r="AA14" s="7">
        <v>2829.4</v>
      </c>
      <c r="AB14" s="11" t="s">
        <v>84</v>
      </c>
    </row>
    <row r="15" spans="1:28" s="6" customFormat="1" ht="15" customHeight="1" x14ac:dyDescent="0.25">
      <c r="A15" s="15" t="s">
        <v>79</v>
      </c>
      <c r="B15" s="7">
        <v>132.73302891933025</v>
      </c>
      <c r="C15" s="7">
        <v>130.42108066971076</v>
      </c>
      <c r="D15" s="7">
        <v>128.3811263318112</v>
      </c>
      <c r="E15" s="7">
        <v>167.68424657534237</v>
      </c>
      <c r="F15" s="7">
        <v>204.40342465753417</v>
      </c>
      <c r="G15" s="7">
        <v>234.59474885844739</v>
      </c>
      <c r="H15" s="7">
        <v>218.27511415525106</v>
      </c>
      <c r="I15" s="7">
        <v>176.11605783866051</v>
      </c>
      <c r="J15" s="7">
        <v>157.34847792998471</v>
      </c>
      <c r="K15" s="7">
        <v>150.6846270928462</v>
      </c>
      <c r="L15" s="7">
        <v>153.30000000000001</v>
      </c>
      <c r="M15" s="7">
        <v>156.80000000000001</v>
      </c>
      <c r="N15" s="7">
        <v>128.30000000000001</v>
      </c>
      <c r="O15" s="7">
        <v>129.6</v>
      </c>
      <c r="P15" s="7">
        <v>102.8</v>
      </c>
      <c r="Q15" s="7">
        <v>151.80000000000001</v>
      </c>
      <c r="R15" s="7">
        <v>125.9</v>
      </c>
      <c r="S15" s="7">
        <v>129.6</v>
      </c>
      <c r="T15" s="7">
        <v>126.7</v>
      </c>
      <c r="U15" s="7">
        <v>145.9</v>
      </c>
      <c r="V15" s="7">
        <v>159</v>
      </c>
      <c r="W15" s="7">
        <v>225.3</v>
      </c>
      <c r="X15" s="7">
        <v>240.9</v>
      </c>
      <c r="Y15" s="7">
        <v>236.5</v>
      </c>
      <c r="Z15" s="7">
        <v>237.8</v>
      </c>
      <c r="AA15" s="7">
        <v>228.9</v>
      </c>
      <c r="AB15" s="11" t="s">
        <v>25</v>
      </c>
    </row>
    <row r="16" spans="1:28" s="6" customFormat="1" ht="17.25" customHeight="1" x14ac:dyDescent="0.25">
      <c r="A16" s="15" t="s">
        <v>29</v>
      </c>
      <c r="B16" s="7">
        <v>32.366520526106008</v>
      </c>
      <c r="C16" s="7">
        <v>65.024631327221968</v>
      </c>
      <c r="D16" s="7">
        <v>80.624711040255065</v>
      </c>
      <c r="E16" s="7">
        <v>101.76500597847745</v>
      </c>
      <c r="F16" s="7">
        <v>139.81753686727774</v>
      </c>
      <c r="G16" s="7">
        <v>170.87190115583891</v>
      </c>
      <c r="H16" s="7">
        <v>176.84950179354317</v>
      </c>
      <c r="I16" s="7">
        <v>148.71104025508168</v>
      </c>
      <c r="J16" s="7">
        <v>145.64934236747703</v>
      </c>
      <c r="K16" s="7">
        <v>179.91119968114782</v>
      </c>
      <c r="L16" s="7">
        <v>180</v>
      </c>
      <c r="M16" s="7">
        <v>252.8</v>
      </c>
      <c r="N16" s="7">
        <v>252</v>
      </c>
      <c r="O16" s="7">
        <v>323.89999999999998</v>
      </c>
      <c r="P16" s="7">
        <v>346</v>
      </c>
      <c r="Q16" s="7">
        <v>332.5</v>
      </c>
      <c r="R16" s="7">
        <v>262.60000000000002</v>
      </c>
      <c r="S16" s="7">
        <v>272.10000000000002</v>
      </c>
      <c r="T16" s="7">
        <v>321</v>
      </c>
      <c r="U16" s="7">
        <v>330</v>
      </c>
      <c r="V16" s="7">
        <v>353.1</v>
      </c>
      <c r="W16" s="7">
        <v>371.7</v>
      </c>
      <c r="X16" s="7">
        <v>472.9</v>
      </c>
      <c r="Y16" s="7">
        <v>493.8</v>
      </c>
      <c r="Z16" s="7">
        <v>559.70000000000005</v>
      </c>
      <c r="AA16" s="7">
        <v>562.70000000000005</v>
      </c>
      <c r="AB16" s="11" t="s">
        <v>65</v>
      </c>
    </row>
    <row r="17" spans="1:31" s="6" customFormat="1" ht="15" customHeight="1" x14ac:dyDescent="0.25">
      <c r="A17" s="15" t="s">
        <v>30</v>
      </c>
      <c r="B17" s="7">
        <v>3.3655316191799853</v>
      </c>
      <c r="C17" s="7">
        <v>4.7581653926337735</v>
      </c>
      <c r="D17" s="7">
        <v>6.7310632383599707</v>
      </c>
      <c r="E17" s="7">
        <v>53.152189020152875</v>
      </c>
      <c r="F17" s="7">
        <v>123.24808895066018</v>
      </c>
      <c r="G17" s="7">
        <v>147.96733842946489</v>
      </c>
      <c r="H17" s="7">
        <v>196.24530924252952</v>
      </c>
      <c r="I17" s="7">
        <v>186.38082001389853</v>
      </c>
      <c r="J17" s="7">
        <v>161.77762334954829</v>
      </c>
      <c r="K17" s="7">
        <v>189.16608756080612</v>
      </c>
      <c r="L17" s="7">
        <v>206</v>
      </c>
      <c r="M17" s="7">
        <v>116.3</v>
      </c>
      <c r="N17" s="7">
        <v>269.8</v>
      </c>
      <c r="O17" s="7">
        <v>300.5</v>
      </c>
      <c r="P17" s="7">
        <v>332.4</v>
      </c>
      <c r="Q17" s="7">
        <v>434.7</v>
      </c>
      <c r="R17" s="7">
        <v>468.9</v>
      </c>
      <c r="S17" s="7">
        <v>505.3</v>
      </c>
      <c r="T17" s="7">
        <v>533.5</v>
      </c>
      <c r="U17" s="7">
        <v>513</v>
      </c>
      <c r="V17" s="7">
        <v>535.29999999999995</v>
      </c>
      <c r="W17" s="7">
        <v>535.29999999999995</v>
      </c>
      <c r="X17" s="7">
        <v>509.1</v>
      </c>
      <c r="Y17" s="7">
        <v>471.3</v>
      </c>
      <c r="Z17" s="7">
        <v>479.7</v>
      </c>
      <c r="AA17" s="7">
        <v>472.7</v>
      </c>
      <c r="AB17" s="11" t="s">
        <v>26</v>
      </c>
    </row>
    <row r="18" spans="1:31" s="6" customFormat="1" ht="15" customHeight="1" x14ac:dyDescent="0.25">
      <c r="A18" s="15" t="s">
        <v>7</v>
      </c>
      <c r="B18" s="7">
        <v>945.60971209912509</v>
      </c>
      <c r="C18" s="7">
        <v>899.51499635568507</v>
      </c>
      <c r="D18" s="7">
        <v>838.22238520408155</v>
      </c>
      <c r="E18" s="7">
        <v>989.53329992711372</v>
      </c>
      <c r="F18" s="7">
        <v>1080.8876822157436</v>
      </c>
      <c r="G18" s="7">
        <v>1145.8545098396501</v>
      </c>
      <c r="H18" s="7">
        <v>1183.0977040816326</v>
      </c>
      <c r="I18" s="7">
        <v>939.26333819241984</v>
      </c>
      <c r="J18" s="7">
        <v>818.34821428571411</v>
      </c>
      <c r="K18" s="7">
        <v>966.65295189504366</v>
      </c>
      <c r="L18" s="7">
        <v>1050.4000000000001</v>
      </c>
      <c r="M18" s="7">
        <v>1133.3999999999999</v>
      </c>
      <c r="N18" s="7">
        <v>906.2</v>
      </c>
      <c r="O18" s="7">
        <v>983.8</v>
      </c>
      <c r="P18" s="7">
        <v>1266.2</v>
      </c>
      <c r="Q18" s="7">
        <v>1194.0999999999999</v>
      </c>
      <c r="R18" s="7">
        <v>1197</v>
      </c>
      <c r="S18" s="7">
        <v>1375.1000000000001</v>
      </c>
      <c r="T18" s="7">
        <v>1586.2</v>
      </c>
      <c r="U18" s="7">
        <v>1696.7</v>
      </c>
      <c r="V18" s="7">
        <v>1829.3999999999999</v>
      </c>
      <c r="W18" s="7">
        <v>1917.8</v>
      </c>
      <c r="X18" s="7">
        <v>2140.8000000000002</v>
      </c>
      <c r="Y18" s="7">
        <v>2140.1000000000004</v>
      </c>
      <c r="Z18" s="7">
        <v>2270.4</v>
      </c>
      <c r="AA18" s="7">
        <v>2358.5</v>
      </c>
      <c r="AB18" s="11" t="s">
        <v>8</v>
      </c>
    </row>
    <row r="19" spans="1:31" s="10" customFormat="1" ht="15" customHeight="1" x14ac:dyDescent="0.25">
      <c r="A19" s="16" t="s">
        <v>31</v>
      </c>
      <c r="B19" s="4">
        <v>121.5357303370786</v>
      </c>
      <c r="C19" s="4">
        <v>113.07438202247188</v>
      </c>
      <c r="D19" s="4">
        <v>99.997752808988722</v>
      </c>
      <c r="E19" s="4">
        <v>127.43303370786512</v>
      </c>
      <c r="F19" s="4">
        <v>147.17617977528084</v>
      </c>
      <c r="G19" s="4">
        <v>159.2271910112359</v>
      </c>
      <c r="H19" s="4">
        <v>96.664494382022468</v>
      </c>
      <c r="I19" s="4">
        <v>45.639999999999986</v>
      </c>
      <c r="J19" s="4">
        <v>21.794382022471908</v>
      </c>
      <c r="K19" s="4">
        <v>38.717078651685384</v>
      </c>
      <c r="L19" s="4">
        <v>53.6</v>
      </c>
      <c r="M19" s="4">
        <v>78.8</v>
      </c>
      <c r="N19" s="4">
        <v>88.2</v>
      </c>
      <c r="O19" s="4">
        <v>63.4</v>
      </c>
      <c r="P19" s="4">
        <v>90.8</v>
      </c>
      <c r="Q19" s="4">
        <v>58.7</v>
      </c>
      <c r="R19" s="4">
        <v>165.6</v>
      </c>
      <c r="S19" s="4">
        <v>100</v>
      </c>
      <c r="T19" s="4">
        <v>120.3</v>
      </c>
      <c r="U19" s="4">
        <v>151</v>
      </c>
      <c r="V19" s="4">
        <v>118.6</v>
      </c>
      <c r="W19" s="4">
        <v>140.5</v>
      </c>
      <c r="X19" s="4">
        <v>176.5</v>
      </c>
      <c r="Y19" s="4">
        <v>202.2</v>
      </c>
      <c r="Z19" s="4">
        <v>205</v>
      </c>
      <c r="AA19" s="4">
        <v>201.4</v>
      </c>
      <c r="AB19" s="12" t="s">
        <v>66</v>
      </c>
    </row>
    <row r="20" spans="1:31" s="10" customFormat="1" ht="15" customHeight="1" x14ac:dyDescent="0.25">
      <c r="A20" s="16" t="s">
        <v>32</v>
      </c>
      <c r="B20" s="4">
        <v>379.32678812415651</v>
      </c>
      <c r="C20" s="4">
        <v>348.55796221322538</v>
      </c>
      <c r="D20" s="4">
        <v>332.08576248313096</v>
      </c>
      <c r="E20" s="4">
        <v>398.90695006747649</v>
      </c>
      <c r="F20" s="4">
        <v>423.14905533063433</v>
      </c>
      <c r="G20" s="4">
        <v>442.26302294197035</v>
      </c>
      <c r="H20" s="4">
        <v>497.89554655870455</v>
      </c>
      <c r="I20" s="4">
        <v>402.94730094466945</v>
      </c>
      <c r="J20" s="4">
        <v>320.4309041835358</v>
      </c>
      <c r="K20" s="4">
        <v>345.13920377867754</v>
      </c>
      <c r="L20" s="4">
        <v>362</v>
      </c>
      <c r="M20" s="4">
        <v>372.8</v>
      </c>
      <c r="N20" s="4">
        <v>256.60000000000002</v>
      </c>
      <c r="O20" s="4">
        <v>313.39999999999998</v>
      </c>
      <c r="P20" s="4">
        <v>362.8</v>
      </c>
      <c r="Q20" s="4">
        <v>366.1</v>
      </c>
      <c r="R20" s="4">
        <v>276.89999999999998</v>
      </c>
      <c r="S20" s="4">
        <v>266</v>
      </c>
      <c r="T20" s="4">
        <v>313</v>
      </c>
      <c r="U20" s="4">
        <v>316.3</v>
      </c>
      <c r="V20" s="4">
        <v>422.9</v>
      </c>
      <c r="W20" s="4">
        <v>480.9</v>
      </c>
      <c r="X20" s="4">
        <v>506.1</v>
      </c>
      <c r="Y20" s="4">
        <v>527.70000000000005</v>
      </c>
      <c r="Z20" s="4">
        <v>530.20000000000005</v>
      </c>
      <c r="AA20" s="4">
        <v>529.5</v>
      </c>
      <c r="AB20" s="12" t="s">
        <v>67</v>
      </c>
      <c r="AE20" s="97"/>
    </row>
    <row r="21" spans="1:31" s="10" customFormat="1" ht="15" customHeight="1" x14ac:dyDescent="0.25">
      <c r="A21" s="16" t="s">
        <v>33</v>
      </c>
      <c r="B21" s="4">
        <v>38.170848708487092</v>
      </c>
      <c r="C21" s="4">
        <v>22.229766297662984</v>
      </c>
      <c r="D21" s="4">
        <v>40.803321033210345</v>
      </c>
      <c r="E21" s="4">
        <v>60.83936039360394</v>
      </c>
      <c r="F21" s="4">
        <v>55.72066420664207</v>
      </c>
      <c r="G21" s="4">
        <v>45.775768757687587</v>
      </c>
      <c r="H21" s="4">
        <v>69.614268142681453</v>
      </c>
      <c r="I21" s="4">
        <v>50.601968019680214</v>
      </c>
      <c r="J21" s="4">
        <v>29.542189421894232</v>
      </c>
      <c r="K21" s="4">
        <v>14.771094710947116</v>
      </c>
      <c r="L21" s="4">
        <v>31.8</v>
      </c>
      <c r="M21" s="4">
        <v>50.6</v>
      </c>
      <c r="N21" s="4">
        <v>33.1</v>
      </c>
      <c r="O21" s="4">
        <v>40.1</v>
      </c>
      <c r="P21" s="4">
        <v>107.7</v>
      </c>
      <c r="Q21" s="4">
        <v>72.5</v>
      </c>
      <c r="R21" s="4">
        <v>81.900000000000006</v>
      </c>
      <c r="S21" s="4">
        <v>68.099999999999994</v>
      </c>
      <c r="T21" s="4">
        <v>108.4</v>
      </c>
      <c r="U21" s="4">
        <v>118.6</v>
      </c>
      <c r="V21" s="4">
        <v>130.80000000000001</v>
      </c>
      <c r="W21" s="4">
        <v>135.19999999999999</v>
      </c>
      <c r="X21" s="4">
        <v>178.6</v>
      </c>
      <c r="Y21" s="4">
        <v>153.9</v>
      </c>
      <c r="Z21" s="4">
        <v>158.6</v>
      </c>
      <c r="AA21" s="4">
        <v>173.7</v>
      </c>
      <c r="AB21" s="12" t="s">
        <v>68</v>
      </c>
    </row>
    <row r="22" spans="1:31" s="10" customFormat="1" ht="15" customHeight="1" x14ac:dyDescent="0.25">
      <c r="A22" s="16" t="s">
        <v>34</v>
      </c>
      <c r="B22" s="4">
        <v>9.0875722543352584</v>
      </c>
      <c r="C22" s="4">
        <v>15.081502890173407</v>
      </c>
      <c r="D22" s="4">
        <v>30.163005780346815</v>
      </c>
      <c r="E22" s="4">
        <v>17.595086705202309</v>
      </c>
      <c r="F22" s="4">
        <v>20.108670520231204</v>
      </c>
      <c r="G22" s="4">
        <v>23.975722543352592</v>
      </c>
      <c r="H22" s="4">
        <v>30.163005780346811</v>
      </c>
      <c r="I22" s="4">
        <v>9.667630057803466</v>
      </c>
      <c r="J22" s="4">
        <v>7.5407514450867037</v>
      </c>
      <c r="K22" s="4">
        <v>13.534682080924849</v>
      </c>
      <c r="L22" s="4">
        <v>38</v>
      </c>
      <c r="M22" s="4">
        <v>34.200000000000003</v>
      </c>
      <c r="N22" s="4">
        <v>12.6</v>
      </c>
      <c r="O22" s="4">
        <v>32.299999999999997</v>
      </c>
      <c r="P22" s="4">
        <v>45.8</v>
      </c>
      <c r="Q22" s="4">
        <v>43.7</v>
      </c>
      <c r="R22" s="4">
        <v>34.6</v>
      </c>
      <c r="S22" s="4">
        <v>95</v>
      </c>
      <c r="T22" s="4">
        <v>71.900000000000006</v>
      </c>
      <c r="U22" s="4">
        <v>74.8</v>
      </c>
      <c r="V22" s="4">
        <v>64.5</v>
      </c>
      <c r="W22" s="4">
        <v>65.099999999999994</v>
      </c>
      <c r="X22" s="4">
        <v>62.9</v>
      </c>
      <c r="Y22" s="4">
        <v>77.3</v>
      </c>
      <c r="Z22" s="4">
        <v>91.6</v>
      </c>
      <c r="AA22" s="4">
        <v>92.6</v>
      </c>
      <c r="AB22" s="12" t="s">
        <v>69</v>
      </c>
    </row>
    <row r="23" spans="1:31" s="10" customFormat="1" ht="15" customHeight="1" x14ac:dyDescent="0.25">
      <c r="A23" s="16" t="s">
        <v>9</v>
      </c>
      <c r="B23" s="4">
        <v>198.82669983416247</v>
      </c>
      <c r="C23" s="4">
        <v>202.24543946932002</v>
      </c>
      <c r="D23" s="4">
        <v>200.08623548922051</v>
      </c>
      <c r="E23" s="4">
        <v>255.68573797678266</v>
      </c>
      <c r="F23" s="4">
        <v>274.93864013266995</v>
      </c>
      <c r="G23" s="4">
        <v>298.68988391376445</v>
      </c>
      <c r="H23" s="4">
        <v>280.15671641791039</v>
      </c>
      <c r="I23" s="4">
        <v>245.2495854063018</v>
      </c>
      <c r="J23" s="4">
        <v>261.2636815920398</v>
      </c>
      <c r="K23" s="4">
        <v>332.69734660033157</v>
      </c>
      <c r="L23" s="4">
        <v>337.3</v>
      </c>
      <c r="M23" s="4">
        <v>357.8</v>
      </c>
      <c r="N23" s="4">
        <v>335.4</v>
      </c>
      <c r="O23" s="4">
        <v>320.89999999999998</v>
      </c>
      <c r="P23" s="4">
        <v>370</v>
      </c>
      <c r="Q23" s="4">
        <v>418.8</v>
      </c>
      <c r="R23" s="4">
        <v>356.1</v>
      </c>
      <c r="S23" s="4">
        <v>493.9</v>
      </c>
      <c r="T23" s="4">
        <v>586</v>
      </c>
      <c r="U23" s="4">
        <v>648.70000000000005</v>
      </c>
      <c r="V23" s="4">
        <v>698.4</v>
      </c>
      <c r="W23" s="4">
        <v>676.8</v>
      </c>
      <c r="X23" s="4">
        <v>712.3</v>
      </c>
      <c r="Y23" s="4">
        <v>719.2</v>
      </c>
      <c r="Z23" s="4">
        <v>689</v>
      </c>
      <c r="AA23" s="4">
        <v>725.2</v>
      </c>
      <c r="AB23" s="12" t="s">
        <v>10</v>
      </c>
    </row>
    <row r="24" spans="1:31" s="10" customFormat="1" ht="15" customHeight="1" x14ac:dyDescent="0.25">
      <c r="A24" s="16" t="s">
        <v>35</v>
      </c>
      <c r="B24" s="4">
        <v>115.11774193548389</v>
      </c>
      <c r="C24" s="4">
        <v>122.45806451612904</v>
      </c>
      <c r="D24" s="4">
        <v>128.00806451612902</v>
      </c>
      <c r="E24" s="4">
        <v>117.80322580645162</v>
      </c>
      <c r="F24" s="4">
        <v>136.60161290322586</v>
      </c>
      <c r="G24" s="4">
        <v>155.75806451612905</v>
      </c>
      <c r="H24" s="4">
        <v>144.47903225806451</v>
      </c>
      <c r="I24" s="4">
        <v>128.00806451612905</v>
      </c>
      <c r="J24" s="4">
        <v>123.89032258064518</v>
      </c>
      <c r="K24" s="4">
        <v>158.98064516129031</v>
      </c>
      <c r="L24" s="4">
        <v>163.19999999999999</v>
      </c>
      <c r="M24" s="4">
        <v>147.80000000000001</v>
      </c>
      <c r="N24" s="4">
        <v>142.30000000000001</v>
      </c>
      <c r="O24" s="4">
        <v>136.30000000000001</v>
      </c>
      <c r="P24" s="4">
        <v>146.6</v>
      </c>
      <c r="Q24" s="4">
        <v>175.2</v>
      </c>
      <c r="R24" s="4">
        <v>157.4</v>
      </c>
      <c r="S24" s="4">
        <v>206.4</v>
      </c>
      <c r="T24" s="4">
        <v>234.3</v>
      </c>
      <c r="U24" s="4">
        <v>251.4</v>
      </c>
      <c r="V24" s="4">
        <v>241.7</v>
      </c>
      <c r="W24" s="4">
        <v>253.3</v>
      </c>
      <c r="X24" s="4">
        <v>291.2</v>
      </c>
      <c r="Y24" s="4">
        <v>316.5</v>
      </c>
      <c r="Z24" s="4">
        <v>325.2</v>
      </c>
      <c r="AA24" s="4">
        <v>354</v>
      </c>
      <c r="AB24" s="12" t="s">
        <v>11</v>
      </c>
    </row>
    <row r="25" spans="1:31" s="10" customFormat="1" ht="15" customHeight="1" x14ac:dyDescent="0.25">
      <c r="A25" s="16" t="s">
        <v>36</v>
      </c>
      <c r="B25" s="4">
        <v>1.3371257485029939</v>
      </c>
      <c r="C25" s="4">
        <v>1.7191616766467064</v>
      </c>
      <c r="D25" s="4">
        <v>1.4326347305389222</v>
      </c>
      <c r="E25" s="4">
        <v>3.7248502994011972</v>
      </c>
      <c r="F25" s="4">
        <v>4.3934131736526947</v>
      </c>
      <c r="G25" s="4">
        <v>3.4383233532934141</v>
      </c>
      <c r="H25" s="4">
        <v>4.1068862275449112</v>
      </c>
      <c r="I25" s="4">
        <v>2.0056886227544908</v>
      </c>
      <c r="J25" s="4">
        <v>1.7191616766467066</v>
      </c>
      <c r="K25" s="4">
        <v>2.1967065868263473</v>
      </c>
      <c r="L25" s="4">
        <v>4.4000000000000004</v>
      </c>
      <c r="M25" s="4">
        <v>7.1</v>
      </c>
      <c r="N25" s="4">
        <v>6</v>
      </c>
      <c r="O25" s="4">
        <v>16.7</v>
      </c>
      <c r="P25" s="4">
        <v>20.100000000000001</v>
      </c>
      <c r="Q25" s="4">
        <v>8.3000000000000007</v>
      </c>
      <c r="R25" s="4">
        <v>20.9</v>
      </c>
      <c r="S25" s="4">
        <v>38.299999999999997</v>
      </c>
      <c r="T25" s="4">
        <v>35.4</v>
      </c>
      <c r="U25" s="4">
        <v>25.3</v>
      </c>
      <c r="V25" s="4">
        <v>31.4</v>
      </c>
      <c r="W25" s="4">
        <v>31</v>
      </c>
      <c r="X25" s="4">
        <v>51.3</v>
      </c>
      <c r="Y25" s="4">
        <v>44.8</v>
      </c>
      <c r="Z25" s="4">
        <v>64.099999999999994</v>
      </c>
      <c r="AA25" s="4">
        <v>63.7</v>
      </c>
      <c r="AB25" s="12" t="s">
        <v>27</v>
      </c>
    </row>
    <row r="26" spans="1:31" s="10" customFormat="1" ht="15" customHeight="1" x14ac:dyDescent="0.25">
      <c r="A26" s="16" t="s">
        <v>37</v>
      </c>
      <c r="B26" s="4">
        <v>86.233574380165308</v>
      </c>
      <c r="C26" s="4">
        <v>82.284917355371917</v>
      </c>
      <c r="D26" s="4">
        <v>27.385847107438025</v>
      </c>
      <c r="E26" s="4">
        <v>30.060743801652897</v>
      </c>
      <c r="F26" s="4">
        <v>44.963739669421493</v>
      </c>
      <c r="G26" s="4">
        <v>49.804028925619861</v>
      </c>
      <c r="H26" s="4">
        <v>59.10247933884299</v>
      </c>
      <c r="I26" s="4">
        <v>45.600619834710763</v>
      </c>
      <c r="J26" s="4">
        <v>44.581611570247951</v>
      </c>
      <c r="K26" s="4">
        <v>61.77737603305787</v>
      </c>
      <c r="L26" s="4">
        <v>60.1</v>
      </c>
      <c r="M26" s="4">
        <v>84.3</v>
      </c>
      <c r="N26" s="4">
        <v>32</v>
      </c>
      <c r="O26" s="4">
        <v>60.7</v>
      </c>
      <c r="P26" s="4">
        <v>122.4</v>
      </c>
      <c r="Q26" s="4">
        <v>50.8</v>
      </c>
      <c r="R26" s="4">
        <v>103.6</v>
      </c>
      <c r="S26" s="4">
        <v>107.4</v>
      </c>
      <c r="T26" s="4">
        <v>116.9</v>
      </c>
      <c r="U26" s="4">
        <v>110.6</v>
      </c>
      <c r="V26" s="4">
        <v>121.1</v>
      </c>
      <c r="W26" s="4">
        <v>135</v>
      </c>
      <c r="X26" s="4">
        <v>161.9</v>
      </c>
      <c r="Y26" s="4">
        <v>98.5</v>
      </c>
      <c r="Z26" s="4">
        <v>206.7</v>
      </c>
      <c r="AA26" s="4">
        <v>218.4</v>
      </c>
      <c r="AB26" s="12" t="s">
        <v>70</v>
      </c>
    </row>
    <row r="27" spans="1:31" s="6" customFormat="1" ht="15" customHeight="1" x14ac:dyDescent="0.25">
      <c r="A27" s="15" t="s">
        <v>73</v>
      </c>
      <c r="B27" s="7">
        <v>302.2312500000001</v>
      </c>
      <c r="C27" s="7">
        <v>466.15750000000008</v>
      </c>
      <c r="D27" s="7">
        <v>465.6600000000002</v>
      </c>
      <c r="E27" s="7">
        <v>512.92250000000013</v>
      </c>
      <c r="F27" s="7">
        <v>529.09125000000006</v>
      </c>
      <c r="G27" s="7">
        <v>515.65874999999994</v>
      </c>
      <c r="H27" s="7">
        <v>545.01125000000013</v>
      </c>
      <c r="I27" s="7">
        <v>808.43750000000023</v>
      </c>
      <c r="J27" s="7">
        <v>756.20000000000016</v>
      </c>
      <c r="K27" s="7">
        <v>735.05625000000032</v>
      </c>
      <c r="L27" s="7">
        <v>930.1</v>
      </c>
      <c r="M27" s="7">
        <v>1048</v>
      </c>
      <c r="N27" s="7">
        <v>1449</v>
      </c>
      <c r="O27" s="7">
        <v>1480.3</v>
      </c>
      <c r="P27" s="7">
        <v>1300</v>
      </c>
      <c r="Q27" s="7">
        <v>1261.4000000000001</v>
      </c>
      <c r="R27" s="7">
        <v>1234.2</v>
      </c>
      <c r="S27" s="7">
        <v>1375.9</v>
      </c>
      <c r="T27" s="7">
        <v>1290.4000000000001</v>
      </c>
      <c r="U27" s="7">
        <v>1318.9</v>
      </c>
      <c r="V27" s="7">
        <v>1351.6</v>
      </c>
      <c r="W27" s="7">
        <v>1421.6</v>
      </c>
      <c r="X27" s="7">
        <v>1506.6</v>
      </c>
      <c r="Y27" s="7">
        <v>1183.5999999999999</v>
      </c>
      <c r="Z27" s="7">
        <v>1009.7</v>
      </c>
      <c r="AA27" s="7">
        <v>1041.4000000000001</v>
      </c>
      <c r="AB27" s="11" t="s">
        <v>12</v>
      </c>
    </row>
    <row r="28" spans="1:31" s="6" customFormat="1" ht="15" customHeight="1" x14ac:dyDescent="0.25">
      <c r="A28" s="15" t="s">
        <v>78</v>
      </c>
      <c r="B28" s="7">
        <v>4.836363636363636</v>
      </c>
      <c r="C28" s="7">
        <v>5.1818181818181817</v>
      </c>
      <c r="D28" s="7">
        <v>5.0090909090909088</v>
      </c>
      <c r="E28" s="7">
        <v>6.9090909090909092</v>
      </c>
      <c r="F28" s="7">
        <v>8.9818181818181824</v>
      </c>
      <c r="G28" s="7">
        <v>9.327272727272728</v>
      </c>
      <c r="H28" s="7">
        <v>10.018181818181818</v>
      </c>
      <c r="I28" s="7">
        <v>8.290909090909091</v>
      </c>
      <c r="J28" s="7">
        <v>8.1181818181818191</v>
      </c>
      <c r="K28" s="7">
        <v>8.9818181818181824</v>
      </c>
      <c r="L28" s="7">
        <v>4.3</v>
      </c>
      <c r="M28" s="7">
        <v>1.7</v>
      </c>
      <c r="N28" s="7">
        <v>4.3</v>
      </c>
      <c r="O28" s="7">
        <v>5.9</v>
      </c>
      <c r="P28" s="7">
        <v>6.4</v>
      </c>
      <c r="Q28" s="7">
        <v>3.4</v>
      </c>
      <c r="R28" s="7">
        <v>4.8</v>
      </c>
      <c r="S28" s="7">
        <v>4.4000000000000004</v>
      </c>
      <c r="T28" s="7">
        <v>4.7</v>
      </c>
      <c r="U28" s="7">
        <v>6.4</v>
      </c>
      <c r="V28" s="7">
        <v>6.6</v>
      </c>
      <c r="W28" s="7">
        <v>6.2</v>
      </c>
      <c r="X28" s="7">
        <v>6.4</v>
      </c>
      <c r="Y28" s="7">
        <v>6.5</v>
      </c>
      <c r="Z28" s="7">
        <v>5.2</v>
      </c>
      <c r="AA28" s="7">
        <v>7.4</v>
      </c>
      <c r="AB28" s="11" t="s">
        <v>13</v>
      </c>
    </row>
    <row r="29" spans="1:31" s="10" customFormat="1" ht="15" customHeight="1" x14ac:dyDescent="0.25">
      <c r="A29" s="16" t="s">
        <v>14</v>
      </c>
      <c r="B29" s="4">
        <v>-27.276451187335091</v>
      </c>
      <c r="C29" s="4">
        <v>-50.285158311345647</v>
      </c>
      <c r="D29" s="4">
        <v>-84.798218997361474</v>
      </c>
      <c r="E29" s="4">
        <v>-112.44577836411608</v>
      </c>
      <c r="F29" s="4">
        <v>-145.28885224274401</v>
      </c>
      <c r="G29" s="4">
        <v>-171.82308707124002</v>
      </c>
      <c r="H29" s="4">
        <v>-199.47064643799465</v>
      </c>
      <c r="I29" s="4">
        <v>-156.79320580474928</v>
      </c>
      <c r="J29" s="4">
        <v>-140.83555408970972</v>
      </c>
      <c r="K29" s="4">
        <v>-160.13317941952502</v>
      </c>
      <c r="L29" s="4"/>
      <c r="M29" s="4"/>
      <c r="N29" s="4"/>
      <c r="O29" s="4"/>
      <c r="P29" s="4"/>
      <c r="Q29" s="7"/>
      <c r="R29" s="7"/>
      <c r="S29" s="7"/>
      <c r="T29" s="7"/>
      <c r="U29" s="7"/>
      <c r="V29" s="7"/>
      <c r="W29" s="7"/>
      <c r="X29" s="7"/>
      <c r="Y29" s="7"/>
      <c r="Z29" s="7"/>
      <c r="AA29" s="7"/>
      <c r="AB29" s="12" t="s">
        <v>15</v>
      </c>
    </row>
    <row r="30" spans="1:31" s="10" customFormat="1" ht="15" customHeight="1" x14ac:dyDescent="0.25">
      <c r="A30" s="16" t="s">
        <v>16</v>
      </c>
      <c r="B30" s="4">
        <v>0</v>
      </c>
      <c r="C30" s="4">
        <v>73.027216006884672</v>
      </c>
      <c r="D30" s="4">
        <v>125.2122418244406</v>
      </c>
      <c r="E30" s="4">
        <v>222.26366179001715</v>
      </c>
      <c r="F30" s="4">
        <v>332.04313683304639</v>
      </c>
      <c r="G30" s="4">
        <v>414.61639414802062</v>
      </c>
      <c r="H30" s="4">
        <v>367.04528829604124</v>
      </c>
      <c r="I30" s="4">
        <v>275.56239242685018</v>
      </c>
      <c r="J30" s="4">
        <v>135.39468588640273</v>
      </c>
      <c r="K30" s="4">
        <v>200.78506884681582</v>
      </c>
      <c r="L30" s="4">
        <v>221.6</v>
      </c>
      <c r="M30" s="4">
        <v>320.7</v>
      </c>
      <c r="N30" s="4">
        <v>357.2</v>
      </c>
      <c r="O30" s="4">
        <v>354.3</v>
      </c>
      <c r="P30" s="4">
        <v>453</v>
      </c>
      <c r="Q30" s="4">
        <v>519.9</v>
      </c>
      <c r="R30" s="4">
        <v>571.20000000000005</v>
      </c>
      <c r="S30" s="4">
        <v>552.9</v>
      </c>
      <c r="T30" s="4">
        <v>568</v>
      </c>
      <c r="U30" s="4">
        <v>592.5</v>
      </c>
      <c r="V30" s="4">
        <v>659.2</v>
      </c>
      <c r="W30" s="4">
        <v>739.5</v>
      </c>
      <c r="X30" s="4">
        <v>810.2</v>
      </c>
      <c r="Y30" s="4">
        <v>1036.7</v>
      </c>
      <c r="Z30" s="4">
        <v>1058.2</v>
      </c>
      <c r="AA30" s="4">
        <v>1064.5999999999999</v>
      </c>
      <c r="AB30" s="12" t="s">
        <v>17</v>
      </c>
    </row>
    <row r="31" spans="1:31" s="10" customFormat="1" ht="15" customHeight="1" x14ac:dyDescent="0.25">
      <c r="A31" s="16" t="s">
        <v>18</v>
      </c>
      <c r="B31" s="4">
        <v>24.686715052066898</v>
      </c>
      <c r="C31" s="4">
        <v>213.41486273272324</v>
      </c>
      <c r="D31" s="4">
        <v>304.29059640265064</v>
      </c>
      <c r="E31" s="4">
        <v>377.4562953613127</v>
      </c>
      <c r="F31" s="4">
        <v>402.50078889239501</v>
      </c>
      <c r="G31" s="4">
        <v>426.47194698643102</v>
      </c>
      <c r="H31" s="4">
        <v>416.63303881350583</v>
      </c>
      <c r="I31" s="4">
        <v>380.85519091195965</v>
      </c>
      <c r="J31" s="4">
        <v>311.08838750394449</v>
      </c>
      <c r="K31" s="4">
        <v>233.45045755758915</v>
      </c>
      <c r="L31" s="4">
        <v>386.4</v>
      </c>
      <c r="M31" s="4">
        <v>429.5</v>
      </c>
      <c r="N31" s="4">
        <v>479.8</v>
      </c>
      <c r="O31" s="4">
        <v>615.4</v>
      </c>
      <c r="P31" s="4">
        <v>879.8</v>
      </c>
      <c r="Q31" s="4">
        <v>937.2</v>
      </c>
      <c r="R31" s="4">
        <v>896.1</v>
      </c>
      <c r="S31" s="4">
        <v>820.7</v>
      </c>
      <c r="T31" s="4">
        <v>854</v>
      </c>
      <c r="U31" s="4">
        <v>832.2</v>
      </c>
      <c r="V31" s="4">
        <v>973.5</v>
      </c>
      <c r="W31" s="4">
        <v>1133.8</v>
      </c>
      <c r="X31" s="4">
        <v>1191.5999999999999</v>
      </c>
      <c r="Y31" s="4">
        <v>1150.2</v>
      </c>
      <c r="Z31" s="4">
        <v>1085</v>
      </c>
      <c r="AA31" s="4">
        <v>1112.8</v>
      </c>
      <c r="AB31" s="13" t="s">
        <v>19</v>
      </c>
    </row>
    <row r="32" spans="1:31" s="6" customFormat="1" ht="15" customHeight="1" x14ac:dyDescent="0.25">
      <c r="A32" s="17" t="s">
        <v>20</v>
      </c>
      <c r="B32" s="8">
        <v>3199.8219942093774</v>
      </c>
      <c r="C32" s="8">
        <v>3486.5009786491937</v>
      </c>
      <c r="D32" s="8">
        <v>3539.3145155009238</v>
      </c>
      <c r="E32" s="8">
        <v>4088.2845820422963</v>
      </c>
      <c r="F32" s="8">
        <v>4702.8274191090577</v>
      </c>
      <c r="G32" s="8">
        <v>5284.583870913124</v>
      </c>
      <c r="H32" s="8">
        <v>4958.3351111562624</v>
      </c>
      <c r="I32" s="8">
        <v>4365.9190464096446</v>
      </c>
      <c r="J32" s="8">
        <v>3724.8886862735139</v>
      </c>
      <c r="K32" s="9">
        <v>4090.7072213474207</v>
      </c>
      <c r="L32" s="9">
        <v>5128.9000000000005</v>
      </c>
      <c r="M32" s="9">
        <v>5468.5</v>
      </c>
      <c r="N32" s="9">
        <v>5962.1</v>
      </c>
      <c r="O32" s="9">
        <v>6587.6000000000013</v>
      </c>
      <c r="P32" s="9">
        <v>7451.2999999999993</v>
      </c>
      <c r="Q32" s="8">
        <v>8126.3000000000011</v>
      </c>
      <c r="R32" s="8">
        <v>8496.1</v>
      </c>
      <c r="S32" s="8">
        <v>9305.9000000000015</v>
      </c>
      <c r="T32" s="9">
        <v>9810.2000000000007</v>
      </c>
      <c r="U32" s="9">
        <v>10171.9</v>
      </c>
      <c r="V32" s="9">
        <v>10610.400000000001</v>
      </c>
      <c r="W32" s="9">
        <v>11072.300000000001</v>
      </c>
      <c r="X32" s="9">
        <v>12046.1</v>
      </c>
      <c r="Y32" s="9">
        <v>12505.500000000002</v>
      </c>
      <c r="Z32" s="9">
        <v>12797.3</v>
      </c>
      <c r="AA32" s="9">
        <v>12998.8</v>
      </c>
      <c r="AB32" s="14" t="s">
        <v>21</v>
      </c>
    </row>
    <row r="33" spans="1:28" s="28" customFormat="1" ht="15" customHeight="1" x14ac:dyDescent="0.2">
      <c r="A33" s="122" t="s">
        <v>134</v>
      </c>
      <c r="B33" s="122"/>
      <c r="C33" s="122"/>
      <c r="D33" s="122"/>
      <c r="E33" s="122"/>
      <c r="F33" s="122"/>
      <c r="G33" s="122"/>
      <c r="H33" s="122"/>
      <c r="I33" s="123"/>
      <c r="J33" s="123"/>
      <c r="K33" s="123"/>
      <c r="L33" s="123"/>
      <c r="M33" s="122"/>
      <c r="N33" s="122"/>
      <c r="O33" s="122"/>
      <c r="P33" s="122"/>
      <c r="Q33" s="122"/>
      <c r="R33" s="122"/>
      <c r="S33" s="122"/>
      <c r="T33" s="123" t="s">
        <v>135</v>
      </c>
      <c r="U33" s="123"/>
      <c r="V33" s="123"/>
      <c r="W33" s="123"/>
      <c r="X33" s="123"/>
      <c r="Y33" s="123"/>
      <c r="Z33" s="123"/>
      <c r="AA33" s="123"/>
      <c r="AB33" s="123"/>
    </row>
    <row r="34" spans="1:28" s="28" customFormat="1" ht="12" customHeight="1" x14ac:dyDescent="0.2">
      <c r="A34" s="70" t="s">
        <v>138</v>
      </c>
      <c r="B34" s="70"/>
      <c r="C34" s="70"/>
      <c r="D34" s="70"/>
      <c r="E34" s="70"/>
      <c r="F34" s="70"/>
      <c r="G34" s="70"/>
      <c r="H34" s="70"/>
      <c r="I34" s="124"/>
      <c r="J34" s="124"/>
      <c r="K34" s="124"/>
      <c r="L34" s="124"/>
      <c r="M34" s="70"/>
      <c r="N34" s="70"/>
      <c r="O34" s="70"/>
      <c r="P34" s="70"/>
      <c r="Q34" s="70"/>
      <c r="R34" s="70"/>
      <c r="S34" s="70"/>
      <c r="T34" s="124" t="s">
        <v>137</v>
      </c>
      <c r="U34" s="124"/>
      <c r="V34" s="124"/>
      <c r="W34" s="124"/>
      <c r="X34" s="124"/>
      <c r="Y34" s="124"/>
      <c r="Z34" s="124"/>
      <c r="AA34" s="124"/>
      <c r="AB34" s="124"/>
    </row>
    <row r="35" spans="1:28" x14ac:dyDescent="0.25">
      <c r="A35" s="101" t="s">
        <v>139</v>
      </c>
      <c r="P35" s="106"/>
      <c r="Q35" s="106"/>
      <c r="R35" s="106"/>
      <c r="S35" s="106"/>
      <c r="T35" s="106"/>
      <c r="U35" s="106"/>
      <c r="V35" s="106"/>
      <c r="W35" s="106"/>
      <c r="X35" s="106"/>
      <c r="Y35" s="106"/>
      <c r="Z35" s="106"/>
      <c r="AA35" s="106"/>
      <c r="AB35" s="107" t="s">
        <v>140</v>
      </c>
    </row>
    <row r="36" spans="1:28" ht="35.25" customHeight="1" x14ac:dyDescent="0.25">
      <c r="A36" s="99" t="s">
        <v>149</v>
      </c>
      <c r="B36" s="133" t="s">
        <v>150</v>
      </c>
      <c r="C36" s="133"/>
      <c r="D36" s="133"/>
      <c r="E36" s="133"/>
      <c r="F36" s="133"/>
      <c r="G36" s="133"/>
      <c r="H36" s="133"/>
      <c r="I36" s="133"/>
      <c r="J36" s="133"/>
      <c r="K36" s="133"/>
      <c r="L36" s="133"/>
      <c r="M36" s="133"/>
      <c r="N36" s="133"/>
      <c r="O36" s="133"/>
      <c r="P36" s="131" t="s">
        <v>151</v>
      </c>
      <c r="Q36" s="131"/>
      <c r="R36" s="131"/>
      <c r="S36" s="131"/>
      <c r="T36" s="131"/>
      <c r="U36" s="131"/>
      <c r="V36" s="131"/>
      <c r="W36" s="131"/>
      <c r="X36" s="131"/>
      <c r="Y36" s="131"/>
      <c r="Z36" s="131"/>
      <c r="AA36" s="131"/>
      <c r="AB36" s="104" t="s">
        <v>152</v>
      </c>
    </row>
    <row r="37" spans="1:28"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row>
    <row r="38" spans="1:28"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row>
    <row r="39" spans="1:28"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row>
    <row r="40" spans="1:28"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row>
    <row r="41" spans="1:28"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row>
    <row r="42" spans="1:28"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1:28"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1:28"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8"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28"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row r="47" spans="1:28"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8"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row>
    <row r="50" spans="2:27"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row>
    <row r="51" spans="2:27"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row>
    <row r="52" spans="2:27"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row>
    <row r="53" spans="2:27"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row>
    <row r="54" spans="2:27"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row>
    <row r="55" spans="2:27"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row>
    <row r="56" spans="2:27"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row>
    <row r="57" spans="2:27"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row>
    <row r="58" spans="2:27"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row>
    <row r="59" spans="2:27"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row>
    <row r="60" spans="2:27"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row>
    <row r="61" spans="2:27"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row>
  </sheetData>
  <mergeCells count="12">
    <mergeCell ref="A1:G1"/>
    <mergeCell ref="V1:AB1"/>
    <mergeCell ref="B36:O36"/>
    <mergeCell ref="P36:AA36"/>
    <mergeCell ref="A33:H33"/>
    <mergeCell ref="I33:L33"/>
    <mergeCell ref="I34:L34"/>
    <mergeCell ref="A2:AB2"/>
    <mergeCell ref="A3:AB3"/>
    <mergeCell ref="M33:S33"/>
    <mergeCell ref="T33:AB33"/>
    <mergeCell ref="T34:AB34"/>
  </mergeCells>
  <printOptions horizontalCentered="1"/>
  <pageMargins left="0.59055118110236227" right="0.59055118110236227" top="0.78740157480314965" bottom="0.59055118110236227" header="0.39370078740157483" footer="0.39370078740157483"/>
  <pageSetup paperSize="9" scale="76" firstPageNumber="6"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61"/>
  <sheetViews>
    <sheetView zoomScaleNormal="100" zoomScaleSheetLayoutView="80" workbookViewId="0">
      <selection activeCell="A3" sqref="A3:AB3"/>
    </sheetView>
  </sheetViews>
  <sheetFormatPr defaultRowHeight="15" x14ac:dyDescent="0.25"/>
  <cols>
    <col min="1" max="1" width="30.5703125" customWidth="1"/>
    <col min="2" max="27" width="9.140625" customWidth="1"/>
    <col min="28" max="28" width="30.5703125" customWidth="1"/>
  </cols>
  <sheetData>
    <row r="1" spans="1:28" x14ac:dyDescent="0.25">
      <c r="A1" s="150" t="s">
        <v>199</v>
      </c>
      <c r="B1" s="150"/>
      <c r="C1" s="150"/>
      <c r="D1" s="150"/>
      <c r="E1" s="150"/>
      <c r="F1" s="150"/>
      <c r="G1" s="150"/>
      <c r="H1" s="151"/>
      <c r="I1" s="151"/>
      <c r="J1" s="151"/>
      <c r="K1" s="151"/>
      <c r="L1" s="151"/>
      <c r="M1" s="151"/>
      <c r="N1" s="151"/>
      <c r="O1" s="151"/>
      <c r="P1" s="151"/>
      <c r="Q1" s="151"/>
      <c r="R1" s="151"/>
      <c r="S1" s="151"/>
      <c r="T1" s="151"/>
      <c r="U1" s="151"/>
      <c r="V1" s="152" t="s">
        <v>200</v>
      </c>
      <c r="W1" s="152"/>
      <c r="X1" s="152"/>
      <c r="Y1" s="152"/>
      <c r="Z1" s="152"/>
      <c r="AA1" s="152"/>
      <c r="AB1" s="152"/>
    </row>
    <row r="2" spans="1:28" s="66" customFormat="1" ht="15" customHeight="1" x14ac:dyDescent="0.6">
      <c r="A2" s="120" t="s">
        <v>213</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row>
    <row r="3" spans="1:28" ht="15" customHeight="1" x14ac:dyDescent="0.25">
      <c r="A3" s="121" t="s">
        <v>214</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3"/>
    </row>
    <row r="5" spans="1:28"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2" t="s">
        <v>22</v>
      </c>
    </row>
    <row r="6" spans="1:28"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1" t="s">
        <v>1</v>
      </c>
    </row>
    <row r="7" spans="1:28" s="6" customFormat="1" ht="15" customHeight="1" x14ac:dyDescent="0.25">
      <c r="A7" s="1" t="s">
        <v>75</v>
      </c>
      <c r="B7" s="7">
        <v>228.06248331108139</v>
      </c>
      <c r="C7" s="7">
        <v>262.0435246995994</v>
      </c>
      <c r="D7" s="7">
        <v>237.86728971962611</v>
      </c>
      <c r="E7" s="7">
        <v>278.83257676902531</v>
      </c>
      <c r="F7" s="7">
        <v>270.3708945260347</v>
      </c>
      <c r="G7" s="7">
        <v>251.29853137516685</v>
      </c>
      <c r="H7" s="7">
        <v>242.9711615487316</v>
      </c>
      <c r="I7" s="7">
        <v>254.2534045393858</v>
      </c>
      <c r="J7" s="7">
        <v>207.51268357810409</v>
      </c>
      <c r="K7" s="7">
        <v>241.62803738317751</v>
      </c>
      <c r="L7" s="7">
        <v>303.54606141522021</v>
      </c>
      <c r="M7" s="7">
        <v>291.33596845612516</v>
      </c>
      <c r="N7" s="7">
        <v>311.00817211393428</v>
      </c>
      <c r="O7" s="7">
        <v>280.09592620309024</v>
      </c>
      <c r="P7" s="7">
        <v>382.46698511936523</v>
      </c>
      <c r="Q7" s="7">
        <v>439.47232551140246</v>
      </c>
      <c r="R7" s="7">
        <v>357.73701592913676</v>
      </c>
      <c r="S7" s="7">
        <v>363.05182271675</v>
      </c>
      <c r="T7" s="7">
        <v>375.92056546296453</v>
      </c>
      <c r="U7" s="7">
        <v>361.76654370347779</v>
      </c>
      <c r="V7" s="7">
        <v>409.6463141555995</v>
      </c>
      <c r="W7" s="7">
        <v>508.37400000000002</v>
      </c>
      <c r="X7" s="7">
        <v>637.8788571428571</v>
      </c>
      <c r="Y7" s="7">
        <v>598.64430836164627</v>
      </c>
      <c r="Z7" s="7">
        <v>558</v>
      </c>
      <c r="AA7" s="7">
        <v>587.79999999999995</v>
      </c>
      <c r="AB7" s="87" t="str">
        <f>'GDP WB (Production) '!AB7</f>
        <v>الزراعة والحراجة وصيد الأسماك</v>
      </c>
    </row>
    <row r="8" spans="1:28" s="6" customFormat="1" ht="33" customHeight="1" x14ac:dyDescent="0.25">
      <c r="A8" s="15" t="s">
        <v>76</v>
      </c>
      <c r="B8" s="7">
        <v>669.59172730754483</v>
      </c>
      <c r="C8" s="7">
        <v>700.97883952508596</v>
      </c>
      <c r="D8" s="7">
        <v>591.58282267330515</v>
      </c>
      <c r="E8" s="7">
        <v>672.71208349291442</v>
      </c>
      <c r="F8" s="7">
        <v>750.53743776330896</v>
      </c>
      <c r="G8" s="7">
        <v>767.05697050938329</v>
      </c>
      <c r="H8" s="7">
        <v>645.7301800076599</v>
      </c>
      <c r="I8" s="7">
        <v>697.49138261202597</v>
      </c>
      <c r="J8" s="7">
        <v>681.88960168517804</v>
      </c>
      <c r="K8" s="7">
        <v>768.52537342014546</v>
      </c>
      <c r="L8" s="7">
        <v>849.27802121714262</v>
      </c>
      <c r="M8" s="7">
        <v>953.10931196524041</v>
      </c>
      <c r="N8" s="7">
        <v>712.78793962660302</v>
      </c>
      <c r="O8" s="7">
        <v>446.65480370412297</v>
      </c>
      <c r="P8" s="7">
        <v>516.85894333725787</v>
      </c>
      <c r="Q8" s="7">
        <v>570.14787840657209</v>
      </c>
      <c r="R8" s="7">
        <v>664.95668168013196</v>
      </c>
      <c r="S8" s="7">
        <v>686.67336103698415</v>
      </c>
      <c r="T8" s="7">
        <v>945.58872633880856</v>
      </c>
      <c r="U8" s="7">
        <v>1076.88423782837</v>
      </c>
      <c r="V8" s="7">
        <v>1071.7089216742231</v>
      </c>
      <c r="W8" s="7">
        <v>1193.4000000000001</v>
      </c>
      <c r="X8" s="7">
        <v>1148.8339654250385</v>
      </c>
      <c r="Y8" s="7">
        <v>1110.9229305421898</v>
      </c>
      <c r="Z8" s="7">
        <v>698.4</v>
      </c>
      <c r="AA8" s="7">
        <v>576.29999999999995</v>
      </c>
      <c r="AB8" s="88" t="str">
        <f>'GDP WB (Production) '!AB8</f>
        <v>التعدين، الصناعة التحويلية والمياه والكهرباء</v>
      </c>
    </row>
    <row r="9" spans="1:28" s="10" customFormat="1" ht="15" customHeight="1" x14ac:dyDescent="0.25">
      <c r="A9" s="16" t="s">
        <v>77</v>
      </c>
      <c r="B9" s="4">
        <v>0</v>
      </c>
      <c r="C9" s="4">
        <v>0</v>
      </c>
      <c r="D9" s="4">
        <v>0</v>
      </c>
      <c r="E9" s="4">
        <v>0</v>
      </c>
      <c r="F9" s="4">
        <v>0</v>
      </c>
      <c r="G9" s="4">
        <v>0</v>
      </c>
      <c r="H9" s="4">
        <v>0</v>
      </c>
      <c r="I9" s="4">
        <v>0</v>
      </c>
      <c r="J9" s="4">
        <v>0</v>
      </c>
      <c r="K9" s="4">
        <v>0</v>
      </c>
      <c r="L9" s="4">
        <v>0</v>
      </c>
      <c r="M9" s="4">
        <v>0</v>
      </c>
      <c r="N9" s="4">
        <v>0</v>
      </c>
      <c r="O9" s="4">
        <v>0</v>
      </c>
      <c r="P9" s="4">
        <v>0</v>
      </c>
      <c r="Q9" s="4">
        <v>0</v>
      </c>
      <c r="R9" s="4">
        <v>0</v>
      </c>
      <c r="S9" s="4">
        <v>0</v>
      </c>
      <c r="T9" s="4">
        <v>4.0641841634069982</v>
      </c>
      <c r="U9" s="4">
        <v>3.4133333333333336</v>
      </c>
      <c r="V9" s="4">
        <v>12.339649122807019</v>
      </c>
      <c r="W9" s="4">
        <v>12.600000000000001</v>
      </c>
      <c r="X9" s="4">
        <v>13.100000000000001</v>
      </c>
      <c r="Y9" s="4">
        <v>10.131314186618566</v>
      </c>
      <c r="Z9" s="4">
        <v>1.2</v>
      </c>
      <c r="AA9" s="4">
        <v>2.8000000000000003</v>
      </c>
      <c r="AB9" s="89" t="str">
        <f>'GDP WB (Production) '!AB9</f>
        <v>التعدين واستغلال المحاجر</v>
      </c>
    </row>
    <row r="10" spans="1:28" s="10" customFormat="1" ht="15" customHeight="1" x14ac:dyDescent="0.25">
      <c r="A10" s="16" t="s">
        <v>4</v>
      </c>
      <c r="B10" s="4">
        <v>577.57550675675668</v>
      </c>
      <c r="C10" s="4">
        <v>628.90202702702697</v>
      </c>
      <c r="D10" s="4">
        <v>530.91503378378377</v>
      </c>
      <c r="E10" s="4">
        <v>583.05304054054056</v>
      </c>
      <c r="F10" s="4">
        <v>644.92888513513526</v>
      </c>
      <c r="G10" s="4">
        <v>674.5481418918921</v>
      </c>
      <c r="H10" s="4">
        <v>480.8057432432434</v>
      </c>
      <c r="I10" s="4">
        <v>499.06418918918934</v>
      </c>
      <c r="J10" s="4">
        <v>463.56165540540553</v>
      </c>
      <c r="K10" s="4">
        <v>576.35827702702727</v>
      </c>
      <c r="L10" s="4">
        <v>605.97753378378388</v>
      </c>
      <c r="M10" s="4">
        <v>731.35219594594605</v>
      </c>
      <c r="N10" s="4">
        <v>538.01554054054054</v>
      </c>
      <c r="O10" s="4">
        <v>234.31672297297294</v>
      </c>
      <c r="P10" s="4">
        <v>260.52691490364526</v>
      </c>
      <c r="Q10" s="4">
        <v>267.38598960230701</v>
      </c>
      <c r="R10" s="4">
        <v>446.01765654684937</v>
      </c>
      <c r="S10" s="4">
        <v>496.71850955183561</v>
      </c>
      <c r="T10" s="4">
        <v>794.51474781134971</v>
      </c>
      <c r="U10" s="4">
        <v>825.98722974183011</v>
      </c>
      <c r="V10" s="4">
        <v>835.80481796045467</v>
      </c>
      <c r="W10" s="4">
        <v>955.5</v>
      </c>
      <c r="X10" s="4">
        <v>897.43142305215713</v>
      </c>
      <c r="Y10" s="4">
        <v>838.73279282615965</v>
      </c>
      <c r="Z10" s="4">
        <v>522.1</v>
      </c>
      <c r="AA10" s="4">
        <v>367.70000000000005</v>
      </c>
      <c r="AB10" s="89" t="str">
        <f>'GDP WB (Production) '!AB10</f>
        <v>الصناعات التحويلية</v>
      </c>
    </row>
    <row r="11" spans="1:28" s="10" customFormat="1" ht="15" customHeight="1" x14ac:dyDescent="0.25">
      <c r="A11" s="16" t="s">
        <v>72</v>
      </c>
      <c r="B11" s="4">
        <v>60.541518151815183</v>
      </c>
      <c r="C11" s="4">
        <v>64.077821782178219</v>
      </c>
      <c r="D11" s="4">
        <v>57.429570957095713</v>
      </c>
      <c r="E11" s="4">
        <v>90.105016501650169</v>
      </c>
      <c r="F11" s="4">
        <v>102.41135313531353</v>
      </c>
      <c r="G11" s="4">
        <v>97.036171617161713</v>
      </c>
      <c r="H11" s="4">
        <v>143.00811881188119</v>
      </c>
      <c r="I11" s="4">
        <v>168.32805280528055</v>
      </c>
      <c r="J11" s="4">
        <v>183.32198019801982</v>
      </c>
      <c r="K11" s="4">
        <v>171.29854785478548</v>
      </c>
      <c r="L11" s="4">
        <v>218.54356435643567</v>
      </c>
      <c r="M11" s="4">
        <v>196.33557755775581</v>
      </c>
      <c r="N11" s="4">
        <v>156.1631683168317</v>
      </c>
      <c r="O11" s="4">
        <v>192.23346534653467</v>
      </c>
      <c r="P11" s="4">
        <v>232.40587458745878</v>
      </c>
      <c r="Q11" s="4">
        <v>284.31881188118814</v>
      </c>
      <c r="R11" s="4">
        <v>205.8128712871287</v>
      </c>
      <c r="S11" s="4">
        <v>174.8348514851485</v>
      </c>
      <c r="T11" s="4">
        <v>120.09287128712872</v>
      </c>
      <c r="U11" s="4">
        <v>224.77275374596283</v>
      </c>
      <c r="V11" s="4">
        <v>212.71849714415282</v>
      </c>
      <c r="W11" s="4">
        <v>214.3</v>
      </c>
      <c r="X11" s="4">
        <v>226.89999999999998</v>
      </c>
      <c r="Y11" s="4">
        <v>247.9411764705882</v>
      </c>
      <c r="Z11" s="4">
        <v>165</v>
      </c>
      <c r="AA11" s="4">
        <v>195.3</v>
      </c>
      <c r="AB11" s="89" t="str">
        <f>'GDP WB (Production) '!AB11</f>
        <v>إمدادات الكهرباء والغاز والبخار وتكييف الهواء</v>
      </c>
    </row>
    <row r="12" spans="1:28" s="10" customFormat="1" ht="40.5" customHeight="1" x14ac:dyDescent="0.25">
      <c r="A12" s="16" t="s">
        <v>28</v>
      </c>
      <c r="B12" s="4">
        <v>61.97538461538462</v>
      </c>
      <c r="C12" s="4">
        <v>44.196923076923085</v>
      </c>
      <c r="D12" s="4">
        <v>33.230769230769234</v>
      </c>
      <c r="E12" s="4">
        <v>25.587692307692311</v>
      </c>
      <c r="F12" s="4">
        <v>30.90461538461539</v>
      </c>
      <c r="G12" s="4">
        <v>27.913846153846158</v>
      </c>
      <c r="H12" s="4">
        <v>22.763076923076923</v>
      </c>
      <c r="I12" s="4">
        <v>24.923076923076923</v>
      </c>
      <c r="J12" s="4">
        <v>22.264615384615382</v>
      </c>
      <c r="K12" s="4">
        <v>22.430769230769229</v>
      </c>
      <c r="L12" s="4">
        <v>24.756923076923073</v>
      </c>
      <c r="M12" s="4">
        <v>25.421538461538457</v>
      </c>
      <c r="N12" s="4">
        <v>18.609230769230766</v>
      </c>
      <c r="O12" s="4">
        <v>20.104615384615382</v>
      </c>
      <c r="P12" s="4">
        <v>23.926153846153845</v>
      </c>
      <c r="Q12" s="4">
        <v>18.443076923076919</v>
      </c>
      <c r="R12" s="4">
        <v>13.126153846153844</v>
      </c>
      <c r="S12" s="4">
        <v>15.119999999999997</v>
      </c>
      <c r="T12" s="4">
        <v>26.916923076923073</v>
      </c>
      <c r="U12" s="4">
        <v>22.710921007243876</v>
      </c>
      <c r="V12" s="4">
        <v>10.84595744680851</v>
      </c>
      <c r="W12" s="4">
        <v>11</v>
      </c>
      <c r="X12" s="4">
        <v>11.402542372881355</v>
      </c>
      <c r="Y12" s="4">
        <v>14.117647058823529</v>
      </c>
      <c r="Z12" s="4">
        <v>10.1</v>
      </c>
      <c r="AA12" s="4">
        <v>10.5</v>
      </c>
      <c r="AB12" s="89" t="str">
        <f>'GDP WB (Production) '!AB12</f>
        <v>إمدادات المياة وأنشطة الصرف الصحي وإدارة النفايات ومعالجتها</v>
      </c>
    </row>
    <row r="13" spans="1:28" s="6" customFormat="1" ht="15" customHeight="1" x14ac:dyDescent="0.25">
      <c r="A13" s="15" t="s">
        <v>5</v>
      </c>
      <c r="B13" s="7">
        <v>461.33823191733637</v>
      </c>
      <c r="C13" s="7">
        <v>478.32652123995405</v>
      </c>
      <c r="D13" s="7">
        <v>467.00099502487552</v>
      </c>
      <c r="E13" s="7">
        <v>510.88740910830455</v>
      </c>
      <c r="F13" s="7">
        <v>656.17267508610792</v>
      </c>
      <c r="G13" s="7">
        <v>774.38285495598939</v>
      </c>
      <c r="H13" s="7">
        <v>662.54328358208954</v>
      </c>
      <c r="I13" s="7">
        <v>443.1112131649445</v>
      </c>
      <c r="J13" s="7">
        <v>336.04959816303102</v>
      </c>
      <c r="K13" s="7">
        <v>442.22640642939149</v>
      </c>
      <c r="L13" s="7">
        <v>505.04768465365476</v>
      </c>
      <c r="M13" s="7">
        <v>500.26972828166856</v>
      </c>
      <c r="N13" s="7">
        <v>341.88932261768082</v>
      </c>
      <c r="O13" s="7">
        <v>297.82594718714125</v>
      </c>
      <c r="P13" s="7">
        <v>100.41070592956908</v>
      </c>
      <c r="Q13" s="7">
        <v>97.062036680682752</v>
      </c>
      <c r="R13" s="7">
        <v>360.26655430434721</v>
      </c>
      <c r="S13" s="7">
        <v>751.95306174891164</v>
      </c>
      <c r="T13" s="7">
        <v>881.49038743459278</v>
      </c>
      <c r="U13" s="7">
        <v>971.08200166913343</v>
      </c>
      <c r="V13" s="7">
        <v>356.73151357676102</v>
      </c>
      <c r="W13" s="7">
        <v>400.4</v>
      </c>
      <c r="X13" s="7">
        <v>592.81742008395224</v>
      </c>
      <c r="Y13" s="7">
        <v>474.95327102803736</v>
      </c>
      <c r="Z13" s="7">
        <v>549.1</v>
      </c>
      <c r="AA13" s="7">
        <v>384.5</v>
      </c>
      <c r="AB13" s="88" t="str">
        <f>'GDP WB (Production) '!AB13</f>
        <v>الإنشاءات</v>
      </c>
    </row>
    <row r="14" spans="1:28" s="6" customFormat="1" ht="25.5" customHeight="1" x14ac:dyDescent="0.25">
      <c r="A14" s="15" t="s">
        <v>74</v>
      </c>
      <c r="B14" s="7">
        <v>331.63696325807882</v>
      </c>
      <c r="C14" s="7">
        <v>303.18025675077467</v>
      </c>
      <c r="D14" s="7">
        <v>270.78614431164232</v>
      </c>
      <c r="E14" s="7">
        <v>303.71717574147846</v>
      </c>
      <c r="F14" s="7">
        <v>361.52545374059315</v>
      </c>
      <c r="G14" s="7">
        <v>389.80318725099602</v>
      </c>
      <c r="H14" s="7">
        <v>342.55431606905711</v>
      </c>
      <c r="I14" s="7">
        <v>320.5406374501992</v>
      </c>
      <c r="J14" s="7">
        <v>391.77189021691021</v>
      </c>
      <c r="K14" s="7">
        <v>380.31761841522803</v>
      </c>
      <c r="L14" s="7">
        <v>427.02957060646304</v>
      </c>
      <c r="M14" s="7">
        <v>524.74882691456401</v>
      </c>
      <c r="N14" s="7">
        <v>409.66918990703857</v>
      </c>
      <c r="O14" s="7">
        <v>340.94355909694559</v>
      </c>
      <c r="P14" s="7">
        <v>243.04532979194337</v>
      </c>
      <c r="Q14" s="7">
        <v>295.84236387782209</v>
      </c>
      <c r="R14" s="7">
        <v>439.91562638335557</v>
      </c>
      <c r="S14" s="7">
        <v>471.90154678849149</v>
      </c>
      <c r="T14" s="7">
        <v>590.61088977423651</v>
      </c>
      <c r="U14" s="7">
        <v>785.80138959430087</v>
      </c>
      <c r="V14" s="7">
        <v>780.54587761370885</v>
      </c>
      <c r="W14" s="7">
        <v>764</v>
      </c>
      <c r="X14" s="7">
        <v>770.42921049449876</v>
      </c>
      <c r="Y14" s="7">
        <v>685.70093457943926</v>
      </c>
      <c r="Z14" s="7">
        <v>792.6</v>
      </c>
      <c r="AA14" s="7">
        <v>808.8</v>
      </c>
      <c r="AB14" s="88" t="str">
        <f>'GDP WB (Production) '!AB14</f>
        <v>تجارة الجملة والتجزئة واصلاح المركبات والدراجات النارية</v>
      </c>
    </row>
    <row r="15" spans="1:28" s="6" customFormat="1" ht="15" customHeight="1" x14ac:dyDescent="0.25">
      <c r="A15" s="15" t="s">
        <v>79</v>
      </c>
      <c r="B15" s="7">
        <v>108.94011976047905</v>
      </c>
      <c r="C15" s="7">
        <v>119.04471057884234</v>
      </c>
      <c r="D15" s="7">
        <v>114.93972055888224</v>
      </c>
      <c r="E15" s="7">
        <v>161.98922155688624</v>
      </c>
      <c r="F15" s="7">
        <v>161.35768463073853</v>
      </c>
      <c r="G15" s="7">
        <v>155.04231536926147</v>
      </c>
      <c r="H15" s="7">
        <v>76.573852295409182</v>
      </c>
      <c r="I15" s="7">
        <v>44.997005988023957</v>
      </c>
      <c r="J15" s="7">
        <v>82.889221556886227</v>
      </c>
      <c r="K15" s="7">
        <v>72.468862275449098</v>
      </c>
      <c r="L15" s="7">
        <v>62.837924151696605</v>
      </c>
      <c r="M15" s="7">
        <v>130.09660678642715</v>
      </c>
      <c r="N15" s="7">
        <v>58.417165668662676</v>
      </c>
      <c r="O15" s="7">
        <v>36.313373253493019</v>
      </c>
      <c r="P15" s="7">
        <v>20.374919196435382</v>
      </c>
      <c r="Q15" s="7">
        <v>32.820313163565736</v>
      </c>
      <c r="R15" s="7">
        <v>37.229968823102347</v>
      </c>
      <c r="S15" s="7">
        <v>36.902803241771977</v>
      </c>
      <c r="T15" s="7">
        <v>65.009060752781693</v>
      </c>
      <c r="U15" s="7">
        <v>81.293981769398897</v>
      </c>
      <c r="V15" s="7">
        <v>74.862534902684303</v>
      </c>
      <c r="W15" s="7">
        <v>69</v>
      </c>
      <c r="X15" s="7">
        <v>73.533485193621871</v>
      </c>
      <c r="Y15" s="7">
        <v>82.000906590423838</v>
      </c>
      <c r="Z15" s="7">
        <v>67.800000000000011</v>
      </c>
      <c r="AA15" s="7">
        <v>73.7</v>
      </c>
      <c r="AB15" s="88" t="str">
        <f>'GDP WB (Production) '!AB15</f>
        <v xml:space="preserve">النقل والتخزين </v>
      </c>
    </row>
    <row r="16" spans="1:28" s="6" customFormat="1" ht="17.25" customHeight="1" x14ac:dyDescent="0.25">
      <c r="A16" s="15" t="s">
        <v>29</v>
      </c>
      <c r="B16" s="7">
        <v>21.223640661938539</v>
      </c>
      <c r="C16" s="7">
        <v>38.681796690307337</v>
      </c>
      <c r="D16" s="7">
        <v>50.834042553191495</v>
      </c>
      <c r="E16" s="7">
        <v>59.391962174940907</v>
      </c>
      <c r="F16" s="7">
        <v>74.625059101654855</v>
      </c>
      <c r="G16" s="7">
        <v>93.110165484633583</v>
      </c>
      <c r="H16" s="7">
        <v>112.10874704491727</v>
      </c>
      <c r="I16" s="7">
        <v>69.832624113475177</v>
      </c>
      <c r="J16" s="7">
        <v>64.355555555555569</v>
      </c>
      <c r="K16" s="7">
        <v>70.859574468085114</v>
      </c>
      <c r="L16" s="7">
        <v>81.984869976359349</v>
      </c>
      <c r="M16" s="7">
        <v>135.55744680851066</v>
      </c>
      <c r="N16" s="7">
        <v>110.91063829787234</v>
      </c>
      <c r="O16" s="7">
        <v>92.596690307328601</v>
      </c>
      <c r="P16" s="7">
        <v>82.778610348111471</v>
      </c>
      <c r="Q16" s="7">
        <v>84.623683482248879</v>
      </c>
      <c r="R16" s="7">
        <v>52.158801554089585</v>
      </c>
      <c r="S16" s="7">
        <v>51.808234555576426</v>
      </c>
      <c r="T16" s="7">
        <v>61.44995752927813</v>
      </c>
      <c r="U16" s="7">
        <v>62.643971631205673</v>
      </c>
      <c r="V16" s="7">
        <v>69.832624113475163</v>
      </c>
      <c r="W16" s="7">
        <v>71.7</v>
      </c>
      <c r="X16" s="7">
        <v>82.765535248041786</v>
      </c>
      <c r="Y16" s="7">
        <v>76.220655803011994</v>
      </c>
      <c r="Z16" s="7">
        <v>93.600000000000009</v>
      </c>
      <c r="AA16" s="7">
        <v>105.6</v>
      </c>
      <c r="AB16" s="88" t="str">
        <f>'GDP WB (Production) '!AB16</f>
        <v>الأنشطة المالية وأنشطة التأمين</v>
      </c>
    </row>
    <row r="17" spans="1:28" s="6" customFormat="1" ht="15" customHeight="1" x14ac:dyDescent="0.25">
      <c r="A17" s="15" t="s">
        <v>30</v>
      </c>
      <c r="B17" s="7">
        <v>0.32739726027397265</v>
      </c>
      <c r="C17" s="7">
        <v>0.3273972602739727</v>
      </c>
      <c r="D17" s="7">
        <v>0.49109589041095897</v>
      </c>
      <c r="E17" s="7">
        <v>7.2027397260273993</v>
      </c>
      <c r="F17" s="7">
        <v>10.476712328767126</v>
      </c>
      <c r="G17" s="7">
        <v>12.113698630136991</v>
      </c>
      <c r="H17" s="7">
        <v>23.408904109589052</v>
      </c>
      <c r="I17" s="7">
        <v>12.113698630136991</v>
      </c>
      <c r="J17" s="7">
        <v>2.6191780821917816</v>
      </c>
      <c r="K17" s="7">
        <v>10.967808219178085</v>
      </c>
      <c r="L17" s="7">
        <v>12.932191780821922</v>
      </c>
      <c r="M17" s="7">
        <v>20.953424657534253</v>
      </c>
      <c r="N17" s="7">
        <v>13.095890410958908</v>
      </c>
      <c r="O17" s="7">
        <v>11.622602739726029</v>
      </c>
      <c r="P17" s="7">
        <v>7.5257853871703739</v>
      </c>
      <c r="Q17" s="7">
        <v>14.263549278350636</v>
      </c>
      <c r="R17" s="7">
        <v>10.650353821011366</v>
      </c>
      <c r="S17" s="7">
        <v>14.426958020335709</v>
      </c>
      <c r="T17" s="7">
        <v>18.94411219932654</v>
      </c>
      <c r="U17" s="7">
        <v>21.739976612094893</v>
      </c>
      <c r="V17" s="7">
        <v>23.575201130680586</v>
      </c>
      <c r="W17" s="7">
        <v>25.9</v>
      </c>
      <c r="X17" s="7">
        <v>23.700000000000003</v>
      </c>
      <c r="Y17" s="7">
        <v>22.698598698052802</v>
      </c>
      <c r="Z17" s="7">
        <v>20.900000000000002</v>
      </c>
      <c r="AA17" s="7">
        <v>20.7</v>
      </c>
      <c r="AB17" s="88" t="str">
        <f>'GDP WB (Production) '!AB17</f>
        <v>المعلومات والاتصالات</v>
      </c>
    </row>
    <row r="18" spans="1:28" s="6" customFormat="1" ht="15" customHeight="1" x14ac:dyDescent="0.25">
      <c r="A18" s="15" t="s">
        <v>7</v>
      </c>
      <c r="B18" s="7">
        <v>648.51787893007997</v>
      </c>
      <c r="C18" s="7">
        <v>682.8284373533553</v>
      </c>
      <c r="D18" s="7">
        <v>670.58617237603642</v>
      </c>
      <c r="E18" s="7">
        <v>823.13123729078688</v>
      </c>
      <c r="F18" s="7">
        <v>931.53971531362436</v>
      </c>
      <c r="G18" s="7">
        <v>924.12992335366835</v>
      </c>
      <c r="H18" s="7">
        <v>904.1557015485688</v>
      </c>
      <c r="I18" s="7">
        <v>837.30649147505085</v>
      </c>
      <c r="J18" s="7">
        <v>797.19696543094017</v>
      </c>
      <c r="K18" s="7">
        <v>852.12607539496332</v>
      </c>
      <c r="L18" s="7">
        <v>886.19241507093602</v>
      </c>
      <c r="M18" s="7">
        <v>958.62469149356673</v>
      </c>
      <c r="N18" s="7">
        <v>797.11866725993229</v>
      </c>
      <c r="O18" s="7">
        <v>804.76118176073373</v>
      </c>
      <c r="P18" s="7">
        <v>803.90824868534514</v>
      </c>
      <c r="Q18" s="7">
        <v>1041.3188885577615</v>
      </c>
      <c r="R18" s="7">
        <v>858.19734594269892</v>
      </c>
      <c r="S18" s="7">
        <v>907.3639265726456</v>
      </c>
      <c r="T18" s="7">
        <v>988.49065547933901</v>
      </c>
      <c r="U18" s="7">
        <v>1071.374996539151</v>
      </c>
      <c r="V18" s="7">
        <v>1032.2793583042992</v>
      </c>
      <c r="W18" s="7">
        <v>1053.3</v>
      </c>
      <c r="X18" s="7">
        <v>1122.7727239899186</v>
      </c>
      <c r="Y18" s="7">
        <f>SUM(Y19:Y26)</f>
        <v>1021.4004462196094</v>
      </c>
      <c r="Z18" s="7">
        <v>985.99999999999989</v>
      </c>
      <c r="AA18" s="7">
        <v>1000.8</v>
      </c>
      <c r="AB18" s="88" t="str">
        <f>'GDP WB (Production) '!AB18</f>
        <v>الخدمات</v>
      </c>
    </row>
    <row r="19" spans="1:28" s="10" customFormat="1" ht="15" customHeight="1" x14ac:dyDescent="0.25">
      <c r="A19" s="16" t="s">
        <v>31</v>
      </c>
      <c r="B19" s="4">
        <v>34.757272727272742</v>
      </c>
      <c r="C19" s="4">
        <v>40.181818181818201</v>
      </c>
      <c r="D19" s="4">
        <v>35.159090909090921</v>
      </c>
      <c r="E19" s="4">
        <v>44.601818181818196</v>
      </c>
      <c r="F19" s="4">
        <v>58.46454545454548</v>
      </c>
      <c r="G19" s="4">
        <v>57.259090909090936</v>
      </c>
      <c r="H19" s="4">
        <v>41.588181818181837</v>
      </c>
      <c r="I19" s="4">
        <v>30.53818181818183</v>
      </c>
      <c r="J19" s="4">
        <v>25.515454545454553</v>
      </c>
      <c r="K19" s="4">
        <v>42.190909090909102</v>
      </c>
      <c r="L19" s="4">
        <v>45.807272727272739</v>
      </c>
      <c r="M19" s="4">
        <v>52.839090909090913</v>
      </c>
      <c r="N19" s="4">
        <v>51.63363636363637</v>
      </c>
      <c r="O19" s="4">
        <v>33.752727272727277</v>
      </c>
      <c r="P19" s="4">
        <v>28.127272727272729</v>
      </c>
      <c r="Q19" s="4">
        <v>58.263636363636365</v>
      </c>
      <c r="R19" s="4">
        <v>109.09363636363636</v>
      </c>
      <c r="S19" s="4">
        <v>94.226363636363644</v>
      </c>
      <c r="T19" s="4">
        <v>80.966363636363639</v>
      </c>
      <c r="U19" s="4">
        <v>97.185766871165654</v>
      </c>
      <c r="V19" s="4">
        <v>83.087098030488491</v>
      </c>
      <c r="W19" s="4">
        <v>80.7</v>
      </c>
      <c r="X19" s="4">
        <v>84.495171026156925</v>
      </c>
      <c r="Y19" s="4">
        <v>113.53884342447373</v>
      </c>
      <c r="Z19" s="4">
        <v>90.199999999999989</v>
      </c>
      <c r="AA19" s="4">
        <v>96.6</v>
      </c>
      <c r="AB19" s="89" t="str">
        <f>'GDP WB (Production) '!AB19</f>
        <v>أنشطة خدمات الاقامة والطعام</v>
      </c>
    </row>
    <row r="20" spans="1:28" s="10" customFormat="1" ht="15" customHeight="1" x14ac:dyDescent="0.25">
      <c r="A20" s="16" t="s">
        <v>32</v>
      </c>
      <c r="B20" s="4">
        <v>305.37127450980381</v>
      </c>
      <c r="C20" s="4">
        <v>288.33647058823522</v>
      </c>
      <c r="D20" s="4">
        <v>275.78450980392148</v>
      </c>
      <c r="E20" s="4">
        <v>321.15088235294104</v>
      </c>
      <c r="F20" s="4">
        <v>337.82705882352928</v>
      </c>
      <c r="G20" s="4">
        <v>316.13009803921557</v>
      </c>
      <c r="H20" s="4">
        <v>411.88362745098021</v>
      </c>
      <c r="I20" s="4">
        <v>308.4196078431371</v>
      </c>
      <c r="J20" s="4">
        <v>288.69509803921557</v>
      </c>
      <c r="K20" s="4">
        <v>313.97833333333318</v>
      </c>
      <c r="L20" s="4">
        <v>307.52303921568614</v>
      </c>
      <c r="M20" s="4">
        <v>323.66127450980377</v>
      </c>
      <c r="N20" s="4">
        <v>199.57617647058817</v>
      </c>
      <c r="O20" s="4">
        <v>199.03823529411761</v>
      </c>
      <c r="P20" s="4">
        <v>224.91431075328683</v>
      </c>
      <c r="Q20" s="4">
        <v>363.04097007563553</v>
      </c>
      <c r="R20" s="4">
        <v>181.07703163391218</v>
      </c>
      <c r="S20" s="4">
        <v>134.87423781494286</v>
      </c>
      <c r="T20" s="4">
        <v>143.49256004805599</v>
      </c>
      <c r="U20" s="4">
        <v>188.70340161170077</v>
      </c>
      <c r="V20" s="4">
        <v>195.51195387062566</v>
      </c>
      <c r="W20" s="4">
        <v>199.1</v>
      </c>
      <c r="X20" s="4">
        <v>210.70955686065136</v>
      </c>
      <c r="Y20" s="4">
        <f>'IntCon G'!Y20+'GDP G (Production)'!Y20</f>
        <v>192.4</v>
      </c>
      <c r="Z20" s="4">
        <v>179</v>
      </c>
      <c r="AA20" s="4">
        <v>181.29999999999998</v>
      </c>
      <c r="AB20" s="89" t="str">
        <f>'GDP WB (Production) '!AB20</f>
        <v>الأنشطة العقارية والايجارية</v>
      </c>
    </row>
    <row r="21" spans="1:28" s="10" customFormat="1" ht="15" customHeight="1" x14ac:dyDescent="0.25">
      <c r="A21" s="16" t="s">
        <v>33</v>
      </c>
      <c r="B21" s="4">
        <v>27.516101694915267</v>
      </c>
      <c r="C21" s="4">
        <v>15.866949152542382</v>
      </c>
      <c r="D21" s="4">
        <v>23.90084745762713</v>
      </c>
      <c r="E21" s="4">
        <v>34.947457627118659</v>
      </c>
      <c r="F21" s="4">
        <v>43.583898305084773</v>
      </c>
      <c r="G21" s="4">
        <v>29.725423728813581</v>
      </c>
      <c r="H21" s="4">
        <v>24.704237288135609</v>
      </c>
      <c r="I21" s="4">
        <v>22.896610169491538</v>
      </c>
      <c r="J21" s="4">
        <v>29.122881355932218</v>
      </c>
      <c r="K21" s="4">
        <v>33.742372881355948</v>
      </c>
      <c r="L21" s="4">
        <v>26.511864406779669</v>
      </c>
      <c r="M21" s="4">
        <v>41.776271186440688</v>
      </c>
      <c r="N21" s="4">
        <v>22.896610169491531</v>
      </c>
      <c r="O21" s="4">
        <v>18.678813559322041</v>
      </c>
      <c r="P21" s="4">
        <v>10.964070281365697</v>
      </c>
      <c r="Q21" s="4">
        <v>28.923623275063267</v>
      </c>
      <c r="R21" s="4">
        <v>24.067214851045591</v>
      </c>
      <c r="S21" s="4">
        <v>78.098779423254115</v>
      </c>
      <c r="T21" s="4">
        <v>36.761390715776564</v>
      </c>
      <c r="U21" s="4">
        <v>35.221277344437276</v>
      </c>
      <c r="V21" s="4">
        <v>21.858186080057695</v>
      </c>
      <c r="W21" s="4">
        <v>22.299999999999997</v>
      </c>
      <c r="X21" s="4">
        <v>23.009411764705884</v>
      </c>
      <c r="Y21" s="4">
        <v>22.345502236617026</v>
      </c>
      <c r="Z21" s="4">
        <v>22.7</v>
      </c>
      <c r="AA21" s="4">
        <v>21.5</v>
      </c>
      <c r="AB21" s="89" t="str">
        <f>'GDP WB (Production) '!AB21</f>
        <v>الأنشطة المهنية والعلمية والتقنية</v>
      </c>
    </row>
    <row r="22" spans="1:28" s="10" customFormat="1" ht="15" customHeight="1" x14ac:dyDescent="0.25">
      <c r="A22" s="16" t="s">
        <v>34</v>
      </c>
      <c r="B22" s="4">
        <v>1.3755458515283843</v>
      </c>
      <c r="C22" s="4">
        <v>3.5213973799126639</v>
      </c>
      <c r="D22" s="4">
        <v>5.8873362445414843</v>
      </c>
      <c r="E22" s="4">
        <v>1.3755458515283843</v>
      </c>
      <c r="F22" s="4">
        <v>3.0262008733624457</v>
      </c>
      <c r="G22" s="4">
        <v>3.4113537117903938</v>
      </c>
      <c r="H22" s="4">
        <v>3.906550218340612</v>
      </c>
      <c r="I22" s="4">
        <v>3.9615720524017477</v>
      </c>
      <c r="J22" s="4">
        <v>2.1458515283842798</v>
      </c>
      <c r="K22" s="4">
        <v>2.0358078602620093</v>
      </c>
      <c r="L22" s="4">
        <v>4.5117903930131007</v>
      </c>
      <c r="M22" s="4">
        <v>2.6960698689956337</v>
      </c>
      <c r="N22" s="4">
        <v>1.7056768558951967</v>
      </c>
      <c r="O22" s="4">
        <v>2.8061135371179033</v>
      </c>
      <c r="P22" s="4">
        <v>2.0272456676412274</v>
      </c>
      <c r="Q22" s="4">
        <v>1.6925947508966652</v>
      </c>
      <c r="R22" s="4">
        <v>3.1811582914015197</v>
      </c>
      <c r="S22" s="4">
        <v>6.5928784213732472</v>
      </c>
      <c r="T22" s="4">
        <v>6.442530685081123</v>
      </c>
      <c r="U22" s="4">
        <v>6.0067517635203211</v>
      </c>
      <c r="V22" s="4">
        <v>11.829694323144105</v>
      </c>
      <c r="W22" s="4">
        <v>12.1</v>
      </c>
      <c r="X22" s="4">
        <v>12.5</v>
      </c>
      <c r="Y22" s="4">
        <v>12.331750196971221</v>
      </c>
      <c r="Z22" s="4">
        <v>20.2</v>
      </c>
      <c r="AA22" s="4">
        <v>20</v>
      </c>
      <c r="AB22" s="89" t="str">
        <f>'GDP WB (Production) '!AB22</f>
        <v>أنشطة الخدمات الادارية والخدمات المساندة</v>
      </c>
    </row>
    <row r="23" spans="1:28" s="10" customFormat="1" ht="15" customHeight="1" x14ac:dyDescent="0.25">
      <c r="A23" s="16" t="s">
        <v>9</v>
      </c>
      <c r="B23" s="4">
        <v>190.52517296434286</v>
      </c>
      <c r="C23" s="4">
        <v>207.2506652474722</v>
      </c>
      <c r="D23" s="4">
        <v>202.52389568919651</v>
      </c>
      <c r="E23" s="4">
        <v>268.1532730175627</v>
      </c>
      <c r="F23" s="4">
        <v>309.42160723789266</v>
      </c>
      <c r="G23" s="4">
        <v>311.60319318786605</v>
      </c>
      <c r="H23" s="4">
        <v>285.42416178818536</v>
      </c>
      <c r="I23" s="4">
        <v>310.51240021287936</v>
      </c>
      <c r="J23" s="4">
        <v>283.42437466737641</v>
      </c>
      <c r="K23" s="4">
        <v>294.33230441724339</v>
      </c>
      <c r="L23" s="4">
        <v>292.5143161255989</v>
      </c>
      <c r="M23" s="4">
        <v>311.4213943587016</v>
      </c>
      <c r="N23" s="4">
        <v>322.32932410856853</v>
      </c>
      <c r="O23" s="4">
        <v>339.60021287919125</v>
      </c>
      <c r="P23" s="4">
        <v>356.62084142600588</v>
      </c>
      <c r="Q23" s="4">
        <v>394.36975920517835</v>
      </c>
      <c r="R23" s="4">
        <v>325.82715496507757</v>
      </c>
      <c r="S23" s="4">
        <v>306.20938046121159</v>
      </c>
      <c r="T23" s="4">
        <v>377.63381359293487</v>
      </c>
      <c r="U23" s="4">
        <v>352.01159411172722</v>
      </c>
      <c r="V23" s="4">
        <v>339.16429378882231</v>
      </c>
      <c r="W23" s="4">
        <v>330.09999999999997</v>
      </c>
      <c r="X23" s="4">
        <v>364.41476873140391</v>
      </c>
      <c r="Y23" s="4">
        <v>285.2992132036124</v>
      </c>
      <c r="Z23" s="4">
        <v>265.8</v>
      </c>
      <c r="AA23" s="4">
        <v>263.7</v>
      </c>
      <c r="AB23" s="89" t="str">
        <f>'GDP WB (Production) '!AB23</f>
        <v>التعليم</v>
      </c>
    </row>
    <row r="24" spans="1:28" s="10" customFormat="1" ht="15" customHeight="1" x14ac:dyDescent="0.25">
      <c r="A24" s="16" t="s">
        <v>35</v>
      </c>
      <c r="B24" s="4">
        <v>115.24711437565581</v>
      </c>
      <c r="C24" s="4">
        <v>138.79066107030428</v>
      </c>
      <c r="D24" s="4">
        <v>137.77334732423921</v>
      </c>
      <c r="E24" s="4">
        <v>176.86726128016787</v>
      </c>
      <c r="F24" s="4">
        <v>191.98163693599156</v>
      </c>
      <c r="G24" s="4">
        <v>200.84679958027277</v>
      </c>
      <c r="H24" s="4">
        <v>145.47586568730321</v>
      </c>
      <c r="I24" s="4">
        <v>161.89821615949631</v>
      </c>
      <c r="J24" s="4">
        <v>160.44491080797482</v>
      </c>
      <c r="K24" s="4">
        <v>166.54879328436513</v>
      </c>
      <c r="L24" s="4">
        <v>152.59706190975862</v>
      </c>
      <c r="M24" s="4">
        <v>158.11962224554037</v>
      </c>
      <c r="N24" s="4">
        <v>145.91185729275969</v>
      </c>
      <c r="O24" s="4">
        <v>135.88405036726127</v>
      </c>
      <c r="P24" s="4">
        <v>141.16856185581091</v>
      </c>
      <c r="Q24" s="4">
        <v>168.75328918538159</v>
      </c>
      <c r="R24" s="4">
        <v>153.51155446946643</v>
      </c>
      <c r="S24" s="4">
        <v>206.82793014432769</v>
      </c>
      <c r="T24" s="4">
        <v>236.28308678181662</v>
      </c>
      <c r="U24" s="4">
        <v>274.31434945079246</v>
      </c>
      <c r="V24" s="4">
        <v>279.33307318755288</v>
      </c>
      <c r="W24" s="4">
        <v>306.3</v>
      </c>
      <c r="X24" s="4">
        <v>305.63135888501751</v>
      </c>
      <c r="Y24" s="4">
        <v>311.53895234453614</v>
      </c>
      <c r="Z24" s="4">
        <v>291</v>
      </c>
      <c r="AA24" s="4">
        <v>288.89999999999998</v>
      </c>
      <c r="AB24" s="89" t="str">
        <f>'GDP WB (Production) '!AB24</f>
        <v>الصحة والعمل الاجتماعي</v>
      </c>
    </row>
    <row r="25" spans="1:28" s="10" customFormat="1" ht="15" customHeight="1" x14ac:dyDescent="0.25">
      <c r="A25" s="16" t="s">
        <v>36</v>
      </c>
      <c r="B25" s="4">
        <v>0.71951219512195097</v>
      </c>
      <c r="C25" s="4">
        <v>1.1512195121951216</v>
      </c>
      <c r="D25" s="4">
        <v>1.2951219512195118</v>
      </c>
      <c r="E25" s="4">
        <v>1.7268292682926822</v>
      </c>
      <c r="F25" s="4">
        <v>5.468292682926827</v>
      </c>
      <c r="G25" s="4">
        <v>3.8853658536585356</v>
      </c>
      <c r="H25" s="4">
        <v>4.0292682926829251</v>
      </c>
      <c r="I25" s="4">
        <v>4.0292682926829251</v>
      </c>
      <c r="J25" s="4">
        <v>5.8999999999999977</v>
      </c>
      <c r="K25" s="4">
        <v>5.4682926829268279</v>
      </c>
      <c r="L25" s="4">
        <v>8.2024390243902427</v>
      </c>
      <c r="M25" s="4">
        <v>11.224390243902439</v>
      </c>
      <c r="N25" s="4">
        <v>6.1878048780487802</v>
      </c>
      <c r="O25" s="4">
        <v>6.331707317073171</v>
      </c>
      <c r="P25" s="4">
        <v>3.8920915722210805</v>
      </c>
      <c r="Q25" s="4">
        <v>6.5019010718376702</v>
      </c>
      <c r="R25" s="4">
        <v>10.903184721200706</v>
      </c>
      <c r="S25" s="4">
        <v>7.0884121452962416</v>
      </c>
      <c r="T25" s="4">
        <v>17.634012192665718</v>
      </c>
      <c r="U25" s="4">
        <v>25.758536585365849</v>
      </c>
      <c r="V25" s="4">
        <v>16.99304305123588</v>
      </c>
      <c r="W25" s="4">
        <v>17.399999999999999</v>
      </c>
      <c r="X25" s="4">
        <v>19.406698564593302</v>
      </c>
      <c r="Y25" s="4">
        <v>28.175536381237162</v>
      </c>
      <c r="Z25" s="4">
        <v>36.200000000000003</v>
      </c>
      <c r="AA25" s="4">
        <v>33.099999999999994</v>
      </c>
      <c r="AB25" s="89" t="str">
        <f>'GDP WB (Production) '!AB25</f>
        <v>الفنون والترفيه والتسلية</v>
      </c>
    </row>
    <row r="26" spans="1:28" s="10" customFormat="1" ht="15" customHeight="1" x14ac:dyDescent="0.25">
      <c r="A26" s="16" t="s">
        <v>37</v>
      </c>
      <c r="B26" s="4">
        <v>17.990855457227145</v>
      </c>
      <c r="C26" s="4">
        <v>23.438790560471986</v>
      </c>
      <c r="D26" s="4">
        <v>19.384513274336292</v>
      </c>
      <c r="E26" s="4">
        <v>24.57905604719765</v>
      </c>
      <c r="F26" s="4">
        <v>34.84144542772863</v>
      </c>
      <c r="G26" s="4">
        <v>45.103834808259606</v>
      </c>
      <c r="H26" s="4">
        <v>40.035988200589983</v>
      </c>
      <c r="I26" s="4">
        <v>36.741887905604727</v>
      </c>
      <c r="J26" s="4">
        <v>41.049557522123898</v>
      </c>
      <c r="K26" s="4">
        <v>40.669469026548676</v>
      </c>
      <c r="L26" s="4">
        <v>48.524631268436579</v>
      </c>
      <c r="M26" s="4">
        <v>56.886578171091443</v>
      </c>
      <c r="N26" s="4">
        <v>46.877581120943951</v>
      </c>
      <c r="O26" s="4">
        <v>68.669321533923323</v>
      </c>
      <c r="P26" s="4">
        <v>36.193854401740808</v>
      </c>
      <c r="Q26" s="4">
        <v>19.773114630132206</v>
      </c>
      <c r="R26" s="4">
        <v>50.536410646958508</v>
      </c>
      <c r="S26" s="4">
        <v>73.445944525876115</v>
      </c>
      <c r="T26" s="4">
        <v>89.276897826644472</v>
      </c>
      <c r="U26" s="4">
        <v>92.173318800441393</v>
      </c>
      <c r="V26" s="4">
        <v>84.502015972372121</v>
      </c>
      <c r="W26" s="4">
        <v>85.3</v>
      </c>
      <c r="X26" s="4">
        <v>102.60575815738962</v>
      </c>
      <c r="Y26" s="4">
        <v>55.770648432161657</v>
      </c>
      <c r="Z26" s="4">
        <v>80.900000000000006</v>
      </c>
      <c r="AA26" s="4">
        <v>95.7</v>
      </c>
      <c r="AB26" s="89" t="str">
        <f>'GDP WB (Production) '!AB26</f>
        <v>أنشطة الخدمات الاخرى</v>
      </c>
    </row>
    <row r="27" spans="1:28" s="6" customFormat="1" ht="15" customHeight="1" x14ac:dyDescent="0.25">
      <c r="A27" s="15" t="s">
        <v>73</v>
      </c>
      <c r="B27" s="7">
        <v>346.35647516017212</v>
      </c>
      <c r="C27" s="7">
        <v>382.92931414767344</v>
      </c>
      <c r="D27" s="7">
        <v>477.45089801491417</v>
      </c>
      <c r="E27" s="7">
        <v>492.14683331582791</v>
      </c>
      <c r="F27" s="7">
        <v>535.56664215943681</v>
      </c>
      <c r="G27" s="7">
        <v>556.10755172775941</v>
      </c>
      <c r="H27" s="7">
        <v>730.62178342611037</v>
      </c>
      <c r="I27" s="7">
        <v>774.20859153450237</v>
      </c>
      <c r="J27" s="7">
        <v>635.43220249973717</v>
      </c>
      <c r="K27" s="7">
        <v>703.90190106081263</v>
      </c>
      <c r="L27" s="7">
        <v>870.56716731435733</v>
      </c>
      <c r="M27" s="7">
        <v>1140.2709799390816</v>
      </c>
      <c r="N27" s="7">
        <v>996.65161222560607</v>
      </c>
      <c r="O27" s="7">
        <v>930.51990337149448</v>
      </c>
      <c r="P27" s="7">
        <v>845.2591943074508</v>
      </c>
      <c r="Q27" s="7">
        <v>741.27350843154238</v>
      </c>
      <c r="R27" s="7">
        <v>904.38053055513024</v>
      </c>
      <c r="S27" s="7">
        <v>1006.7261843765219</v>
      </c>
      <c r="T27" s="7">
        <v>1059.243411369788</v>
      </c>
      <c r="U27" s="7">
        <v>1036.2841038908437</v>
      </c>
      <c r="V27" s="7">
        <v>1038.7189487778919</v>
      </c>
      <c r="W27" s="7">
        <v>983.00448141240986</v>
      </c>
      <c r="X27" s="7">
        <v>975.58618973905845</v>
      </c>
      <c r="Y27" s="7">
        <v>1069.3846944718794</v>
      </c>
      <c r="Z27" s="7">
        <v>1070.3</v>
      </c>
      <c r="AA27" s="7">
        <v>1000.6999999999999</v>
      </c>
      <c r="AB27" s="88" t="str">
        <f>'GDP WB (Production) '!AB27</f>
        <v>الإدارة العامة والدفاع</v>
      </c>
    </row>
    <row r="28" spans="1:28" s="6" customFormat="1" ht="15" customHeight="1" x14ac:dyDescent="0.25">
      <c r="A28" s="15" t="s">
        <v>78</v>
      </c>
      <c r="B28" s="7">
        <v>1.9999999999999998</v>
      </c>
      <c r="C28" s="7">
        <v>2.333333333333333</v>
      </c>
      <c r="D28" s="7">
        <v>2.1666666666666665</v>
      </c>
      <c r="E28" s="7">
        <v>2.6666666666666665</v>
      </c>
      <c r="F28" s="7">
        <v>2.4999999999999996</v>
      </c>
      <c r="G28" s="7">
        <v>2.4999999999999996</v>
      </c>
      <c r="H28" s="7">
        <v>2.8333333333333326</v>
      </c>
      <c r="I28" s="7">
        <v>1.9999999999999996</v>
      </c>
      <c r="J28" s="7">
        <v>1.9999999999999998</v>
      </c>
      <c r="K28" s="7">
        <v>2.333333333333333</v>
      </c>
      <c r="L28" s="7">
        <v>1.9999999999999996</v>
      </c>
      <c r="M28" s="7">
        <v>1.1666666666666665</v>
      </c>
      <c r="N28" s="7">
        <v>0.66666666666666663</v>
      </c>
      <c r="O28" s="7">
        <v>0</v>
      </c>
      <c r="P28" s="7">
        <v>0</v>
      </c>
      <c r="Q28" s="7">
        <v>4.2518472751263925</v>
      </c>
      <c r="R28" s="7">
        <v>1.514325312078258</v>
      </c>
      <c r="S28" s="7">
        <v>1.82850931605289</v>
      </c>
      <c r="T28" s="7">
        <v>1.9900327790872052</v>
      </c>
      <c r="U28" s="7">
        <v>0.7</v>
      </c>
      <c r="V28" s="7">
        <v>0.7</v>
      </c>
      <c r="W28" s="7">
        <v>0.7</v>
      </c>
      <c r="X28" s="7">
        <v>0.7</v>
      </c>
      <c r="Y28" s="7">
        <v>0.64903948405111689</v>
      </c>
      <c r="Z28" s="7">
        <v>0.1</v>
      </c>
      <c r="AA28" s="7">
        <v>0.4</v>
      </c>
      <c r="AB28" s="88" t="str">
        <f>'GDP WB (Production) '!AB28</f>
        <v>الخدمات المنزلية</v>
      </c>
    </row>
    <row r="29" spans="1:28" s="10" customFormat="1" ht="15" customHeight="1" x14ac:dyDescent="0.25">
      <c r="A29" s="16" t="s">
        <v>14</v>
      </c>
      <c r="B29" s="4"/>
      <c r="C29" s="4"/>
      <c r="D29" s="4"/>
      <c r="E29" s="4"/>
      <c r="F29" s="4"/>
      <c r="G29" s="4"/>
      <c r="H29" s="4"/>
      <c r="I29" s="4"/>
      <c r="J29" s="4"/>
      <c r="K29" s="4"/>
      <c r="L29" s="4"/>
      <c r="M29" s="4"/>
      <c r="N29" s="4"/>
      <c r="O29" s="4"/>
      <c r="P29" s="4"/>
      <c r="Q29" s="4"/>
      <c r="R29" s="4"/>
      <c r="S29" s="4"/>
      <c r="T29" s="4"/>
      <c r="U29" s="4"/>
      <c r="V29" s="4"/>
      <c r="W29" s="4"/>
      <c r="X29" s="4"/>
      <c r="Y29" s="4"/>
      <c r="Z29" s="4"/>
      <c r="AA29" s="4"/>
      <c r="AB29" s="89" t="str">
        <f>'GDP WB (Production) '!AB29</f>
        <v>خدمات الوساطة المالية المقاسة بصورة غير مباشرة</v>
      </c>
    </row>
    <row r="30" spans="1:28" s="10" customFormat="1" ht="15" customHeight="1" x14ac:dyDescent="0.25">
      <c r="A30" s="16" t="s">
        <v>16</v>
      </c>
      <c r="B30" s="4">
        <v>0</v>
      </c>
      <c r="C30" s="4">
        <v>37.14589371980675</v>
      </c>
      <c r="D30" s="4">
        <v>72.71111111111108</v>
      </c>
      <c r="E30" s="4">
        <v>120.13140096618352</v>
      </c>
      <c r="F30" s="4">
        <v>167.74927536231877</v>
      </c>
      <c r="G30" s="4">
        <v>185.13671497584534</v>
      </c>
      <c r="H30" s="4">
        <v>182.96328502415449</v>
      </c>
      <c r="I30" s="4">
        <v>53.150241545893692</v>
      </c>
      <c r="J30" s="4">
        <v>35.170048309178732</v>
      </c>
      <c r="K30" s="4">
        <v>137.7164251207729</v>
      </c>
      <c r="L30" s="4">
        <v>127.83719806763281</v>
      </c>
      <c r="M30" s="4">
        <v>127.04685990338163</v>
      </c>
      <c r="N30" s="4">
        <v>121.51449275362317</v>
      </c>
      <c r="O30" s="4">
        <v>120.72415458937198</v>
      </c>
      <c r="P30" s="4">
        <v>96.618840579710138</v>
      </c>
      <c r="Q30" s="4">
        <v>52.952657004830918</v>
      </c>
      <c r="R30" s="4">
        <v>58.485024154589361</v>
      </c>
      <c r="S30" s="4">
        <v>29.835265700483088</v>
      </c>
      <c r="T30" s="4">
        <v>32.206280193236715</v>
      </c>
      <c r="U30" s="4">
        <v>34.182125603864733</v>
      </c>
      <c r="V30" s="4">
        <v>34.774879227053141</v>
      </c>
      <c r="W30" s="4">
        <v>40.9</v>
      </c>
      <c r="X30" s="4">
        <v>44</v>
      </c>
      <c r="Y30" s="4">
        <v>43.214285714285715</v>
      </c>
      <c r="Z30" s="4">
        <v>44.2</v>
      </c>
      <c r="AA30" s="4">
        <v>46.9</v>
      </c>
      <c r="AB30" s="89" t="str">
        <f>'GDP WB (Production) '!AB30</f>
        <v>الرسوم الجمركية</v>
      </c>
    </row>
    <row r="31" spans="1:28" s="10" customFormat="1" ht="15" customHeight="1" x14ac:dyDescent="0.25">
      <c r="A31" s="16" t="s">
        <v>18</v>
      </c>
      <c r="B31" s="4">
        <v>16.500413223140495</v>
      </c>
      <c r="C31" s="4">
        <v>157.31900826446278</v>
      </c>
      <c r="D31" s="4">
        <v>179.24421487603306</v>
      </c>
      <c r="E31" s="4">
        <v>207.49834710743804</v>
      </c>
      <c r="F31" s="4">
        <v>206.59421487603308</v>
      </c>
      <c r="G31" s="4">
        <v>193.93636363636364</v>
      </c>
      <c r="H31" s="4">
        <v>211.11487603305787</v>
      </c>
      <c r="I31" s="4">
        <v>74.364876033057854</v>
      </c>
      <c r="J31" s="4">
        <v>85.44049586776859</v>
      </c>
      <c r="K31" s="4">
        <v>178.79214876033058</v>
      </c>
      <c r="L31" s="4">
        <v>242.08140495867772</v>
      </c>
      <c r="M31" s="4">
        <v>279.15082644628103</v>
      </c>
      <c r="N31" s="4">
        <v>186.92933884297526</v>
      </c>
      <c r="O31" s="4">
        <v>240.04710743801658</v>
      </c>
      <c r="P31" s="4">
        <v>164.10000000000002</v>
      </c>
      <c r="Q31" s="4">
        <v>142.62685950413226</v>
      </c>
      <c r="R31" s="4">
        <v>93.125619834710761</v>
      </c>
      <c r="S31" s="4">
        <v>40.007851239669428</v>
      </c>
      <c r="T31" s="4">
        <v>47.692975206611578</v>
      </c>
      <c r="U31" s="4">
        <v>53.343801652892566</v>
      </c>
      <c r="V31" s="4">
        <v>93.125619834710761</v>
      </c>
      <c r="W31" s="4">
        <v>109.4</v>
      </c>
      <c r="X31" s="4">
        <v>118.10000000000001</v>
      </c>
      <c r="Y31" s="4">
        <v>123.99517470881864</v>
      </c>
      <c r="Z31" s="4">
        <v>111.3</v>
      </c>
      <c r="AA31" s="4">
        <v>110.7</v>
      </c>
      <c r="AB31" s="89" t="str">
        <f>'GDP WB (Production) '!AB31</f>
        <v>صافي ضريبة القيمة المضافة على الواردات</v>
      </c>
    </row>
    <row r="32" spans="1:28" s="6" customFormat="1" ht="15" customHeight="1" x14ac:dyDescent="0.25">
      <c r="A32" s="17" t="s">
        <v>130</v>
      </c>
      <c r="B32" s="8">
        <v>2866.1171365149808</v>
      </c>
      <c r="C32" s="8">
        <v>3168.2983446963663</v>
      </c>
      <c r="D32" s="8">
        <v>3132.6573331219251</v>
      </c>
      <c r="E32" s="8">
        <v>3639.3053971777358</v>
      </c>
      <c r="F32" s="8">
        <v>4113.2114793087012</v>
      </c>
      <c r="G32" s="8">
        <v>4277.0919200887865</v>
      </c>
      <c r="H32" s="8">
        <v>4115.428384334863</v>
      </c>
      <c r="I32" s="8">
        <v>3615.08997304582</v>
      </c>
      <c r="J32" s="8">
        <v>3340.1937498018056</v>
      </c>
      <c r="K32" s="8">
        <v>3846.6712827017573</v>
      </c>
      <c r="L32" s="8">
        <v>4371.334509212963</v>
      </c>
      <c r="M32" s="8">
        <v>5062.3313383190489</v>
      </c>
      <c r="N32" s="8">
        <v>4060.6590963915537</v>
      </c>
      <c r="O32" s="8">
        <v>3602.1052496514644</v>
      </c>
      <c r="P32" s="8">
        <v>3263.3475626823592</v>
      </c>
      <c r="Q32" s="8">
        <v>3516.655911174038</v>
      </c>
      <c r="R32" s="8">
        <v>3838.6178482943828</v>
      </c>
      <c r="S32" s="8">
        <v>4362.4795253141947</v>
      </c>
      <c r="T32" s="8">
        <v>5068.6370545200516</v>
      </c>
      <c r="U32" s="9">
        <v>5557.0971304947334</v>
      </c>
      <c r="V32" s="9">
        <v>4986.5017933110867</v>
      </c>
      <c r="W32" s="8">
        <v>5220.0784814124081</v>
      </c>
      <c r="X32" s="8">
        <v>5591.1173873169873</v>
      </c>
      <c r="Y32" s="8">
        <f>Y7+Y8+Y13+Y14+Y15+Y16+Y17+Y18+Y27+Y28+Y30+Y31</f>
        <v>5309.7852462014453</v>
      </c>
      <c r="Z32" s="8">
        <f>Z7+Z8+Z13+Z14+Z15+Z16+Z17+Z18+Z27+Z28+Z30+Z31</f>
        <v>4992.3</v>
      </c>
      <c r="AA32" s="9">
        <v>4716.8999999999996</v>
      </c>
      <c r="AB32" s="8" t="str">
        <f>'GDP WB (Production) '!AB32</f>
        <v>الناتج المحلي الإجمالي</v>
      </c>
    </row>
    <row r="33" spans="1:28" s="28" customFormat="1" ht="12" customHeight="1" x14ac:dyDescent="0.2">
      <c r="A33" s="70" t="s">
        <v>136</v>
      </c>
      <c r="B33" s="70"/>
      <c r="C33" s="70"/>
      <c r="D33" s="70"/>
      <c r="E33" s="70"/>
      <c r="F33" s="70"/>
      <c r="G33" s="70"/>
      <c r="H33" s="70"/>
      <c r="I33" s="124"/>
      <c r="J33" s="124"/>
      <c r="K33" s="124"/>
      <c r="L33" s="124"/>
      <c r="M33" s="70"/>
      <c r="N33" s="70"/>
      <c r="O33" s="70"/>
      <c r="P33" s="70"/>
      <c r="Q33" s="70"/>
      <c r="R33" s="70"/>
      <c r="S33" s="70"/>
      <c r="T33" s="124" t="s">
        <v>137</v>
      </c>
      <c r="U33" s="124"/>
      <c r="V33" s="124"/>
      <c r="W33" s="124"/>
      <c r="X33" s="124"/>
      <c r="Y33" s="124"/>
      <c r="Z33" s="124"/>
      <c r="AA33" s="124"/>
      <c r="AB33" s="124"/>
    </row>
    <row r="34" spans="1:28" x14ac:dyDescent="0.25">
      <c r="A34" s="101" t="s">
        <v>139</v>
      </c>
      <c r="B34" s="103"/>
      <c r="C34" s="103"/>
      <c r="D34" s="103"/>
      <c r="E34" s="103"/>
      <c r="F34" s="103"/>
      <c r="G34" s="103"/>
      <c r="H34" s="103"/>
      <c r="I34" s="103"/>
      <c r="J34" s="103"/>
      <c r="K34" s="103"/>
      <c r="L34" s="102"/>
      <c r="M34" s="103"/>
      <c r="N34" s="103"/>
      <c r="O34" s="103"/>
      <c r="P34" s="103"/>
      <c r="Q34" s="103"/>
      <c r="R34" s="103"/>
      <c r="S34" s="103"/>
      <c r="T34" s="103"/>
      <c r="U34" s="103"/>
      <c r="V34" s="103"/>
      <c r="W34" s="103"/>
      <c r="X34" s="103"/>
      <c r="Y34" s="103"/>
      <c r="Z34" s="103"/>
      <c r="AA34" s="103"/>
      <c r="AB34" s="101" t="s">
        <v>140</v>
      </c>
    </row>
    <row r="35" spans="1:28" ht="42.75" customHeight="1" x14ac:dyDescent="0.25">
      <c r="A35" s="99" t="s">
        <v>141</v>
      </c>
      <c r="B35" s="125" t="s">
        <v>142</v>
      </c>
      <c r="C35" s="125"/>
      <c r="D35" s="125"/>
      <c r="E35" s="125"/>
      <c r="F35" s="125"/>
      <c r="G35" s="125"/>
      <c r="H35" s="125"/>
      <c r="I35" s="125"/>
      <c r="J35" s="125"/>
      <c r="K35" s="125"/>
      <c r="L35" s="125"/>
      <c r="M35" s="125"/>
      <c r="N35" s="125"/>
      <c r="O35" s="125"/>
      <c r="P35" s="134" t="s">
        <v>154</v>
      </c>
      <c r="Q35" s="134"/>
      <c r="R35" s="134"/>
      <c r="S35" s="134"/>
      <c r="T35" s="134"/>
      <c r="U35" s="134"/>
      <c r="V35" s="134"/>
      <c r="W35" s="134"/>
      <c r="X35" s="134"/>
      <c r="Y35" s="134"/>
      <c r="Z35" s="134"/>
      <c r="AA35" s="134"/>
      <c r="AB35" s="100" t="s">
        <v>144</v>
      </c>
    </row>
    <row r="36" spans="1:28"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row>
    <row r="37" spans="1:28"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row>
    <row r="38" spans="1:28"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row>
    <row r="39" spans="1:28"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row>
    <row r="40" spans="1:28"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row>
    <row r="41" spans="1:28"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row>
    <row r="42" spans="1:28"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1:28"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1:28"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8"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28"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row r="47" spans="1:28"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8"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row>
    <row r="50" spans="2:27"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row>
    <row r="51" spans="2:27"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row>
    <row r="52" spans="2:27"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row>
    <row r="53" spans="2:27"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row>
    <row r="54" spans="2:27"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row>
    <row r="55" spans="2:27"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row>
    <row r="56" spans="2:27"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row>
    <row r="57" spans="2:27"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row>
    <row r="58" spans="2:27"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row>
    <row r="59" spans="2:27"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row>
    <row r="60" spans="2:27"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row>
    <row r="61" spans="2:27"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row>
  </sheetData>
  <mergeCells count="8">
    <mergeCell ref="A1:G1"/>
    <mergeCell ref="V1:AB1"/>
    <mergeCell ref="A2:AB2"/>
    <mergeCell ref="A3:AB3"/>
    <mergeCell ref="I33:L33"/>
    <mergeCell ref="T33:AB33"/>
    <mergeCell ref="B35:O35"/>
    <mergeCell ref="P35:AA35"/>
  </mergeCells>
  <printOptions horizontalCentered="1"/>
  <pageMargins left="0.59055118110236227" right="0.59055118110236227" top="0.78740157480314965" bottom="0.59055118110236227" header="0.39370078740157483" footer="0.39370078740157483"/>
  <pageSetup paperSize="9" scale="76" firstPageNumber="7"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69"/>
  <sheetViews>
    <sheetView zoomScaleNormal="100" zoomScaleSheetLayoutView="80" workbookViewId="0">
      <selection activeCell="A3" sqref="A3:AB3"/>
    </sheetView>
  </sheetViews>
  <sheetFormatPr defaultRowHeight="15" x14ac:dyDescent="0.25"/>
  <cols>
    <col min="1" max="1" width="30.5703125" customWidth="1"/>
    <col min="2" max="27" width="9.140625" customWidth="1"/>
    <col min="28" max="28" width="30.5703125" customWidth="1"/>
  </cols>
  <sheetData>
    <row r="1" spans="1:28" x14ac:dyDescent="0.25">
      <c r="A1" s="150" t="s">
        <v>199</v>
      </c>
      <c r="B1" s="150"/>
      <c r="C1" s="150"/>
      <c r="D1" s="150"/>
      <c r="E1" s="150"/>
      <c r="F1" s="150"/>
      <c r="G1" s="150"/>
      <c r="H1" s="151"/>
      <c r="I1" s="151"/>
      <c r="J1" s="151"/>
      <c r="K1" s="151"/>
      <c r="L1" s="151"/>
      <c r="M1" s="151"/>
      <c r="N1" s="151"/>
      <c r="O1" s="151"/>
      <c r="P1" s="151"/>
      <c r="Q1" s="151"/>
      <c r="R1" s="151"/>
      <c r="S1" s="151"/>
      <c r="T1" s="151"/>
      <c r="U1" s="151"/>
      <c r="V1" s="152" t="s">
        <v>200</v>
      </c>
      <c r="W1" s="152"/>
      <c r="X1" s="152"/>
      <c r="Y1" s="152"/>
      <c r="Z1" s="152"/>
      <c r="AA1" s="152"/>
      <c r="AB1" s="152"/>
    </row>
    <row r="2" spans="1:28" s="66" customFormat="1" ht="15" customHeight="1" x14ac:dyDescent="0.6">
      <c r="A2" s="120" t="s">
        <v>215</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row>
    <row r="3" spans="1:28" ht="15" customHeight="1" x14ac:dyDescent="0.25">
      <c r="A3" s="121" t="s">
        <v>216</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3"/>
    </row>
    <row r="5" spans="1:28"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2" t="s">
        <v>22</v>
      </c>
    </row>
    <row r="6" spans="1:28"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1" t="s">
        <v>1</v>
      </c>
    </row>
    <row r="7" spans="1:28" s="6" customFormat="1" ht="15" customHeight="1" x14ac:dyDescent="0.25">
      <c r="A7" s="1" t="s">
        <v>75</v>
      </c>
      <c r="B7" s="7">
        <v>56.645367412140565</v>
      </c>
      <c r="C7" s="7">
        <v>72.034025559105416</v>
      </c>
      <c r="D7" s="7">
        <v>58.533546325878589</v>
      </c>
      <c r="E7" s="7">
        <v>74.205431309904142</v>
      </c>
      <c r="F7" s="7">
        <v>82.419009584664522</v>
      </c>
      <c r="G7" s="7">
        <v>82.324600638977628</v>
      </c>
      <c r="H7" s="7">
        <v>71.656389776357827</v>
      </c>
      <c r="I7" s="7">
        <v>73.827795527156539</v>
      </c>
      <c r="J7" s="7">
        <v>69.862619808306704</v>
      </c>
      <c r="K7" s="7">
        <v>76.56565495207667</v>
      </c>
      <c r="L7" s="7">
        <v>39.721230842101193</v>
      </c>
      <c r="M7" s="7">
        <v>92.385269185092682</v>
      </c>
      <c r="N7" s="7">
        <v>72.032714255311021</v>
      </c>
      <c r="O7" s="7">
        <v>58.199126523299611</v>
      </c>
      <c r="P7" s="7">
        <v>66.416084739323537</v>
      </c>
      <c r="Q7" s="7">
        <v>88.398222441290045</v>
      </c>
      <c r="R7" s="7">
        <v>58.364807341817254</v>
      </c>
      <c r="S7" s="7">
        <v>55.907629882203594</v>
      </c>
      <c r="T7" s="7">
        <v>65.114566061440996</v>
      </c>
      <c r="U7" s="7">
        <v>67.663394067839818</v>
      </c>
      <c r="V7" s="7">
        <v>90.928913755648637</v>
      </c>
      <c r="W7" s="7">
        <v>193.18212</v>
      </c>
      <c r="X7" s="7">
        <v>244.65183654786051</v>
      </c>
      <c r="Y7" s="7">
        <v>269.73300224184931</v>
      </c>
      <c r="Z7" s="7">
        <v>223.2</v>
      </c>
      <c r="AA7" s="7">
        <v>251.8</v>
      </c>
      <c r="AB7" s="11" t="s">
        <v>23</v>
      </c>
    </row>
    <row r="8" spans="1:28" s="6" customFormat="1" ht="33" customHeight="1" x14ac:dyDescent="0.25">
      <c r="A8" s="15" t="s">
        <v>76</v>
      </c>
      <c r="B8" s="7">
        <v>228.96669354838698</v>
      </c>
      <c r="C8" s="7">
        <v>301.32637096774181</v>
      </c>
      <c r="D8" s="7">
        <v>264.45739247311815</v>
      </c>
      <c r="E8" s="7">
        <v>333.71594086021491</v>
      </c>
      <c r="F8" s="7">
        <v>351.97814516129023</v>
      </c>
      <c r="G8" s="7">
        <v>430.02322580645148</v>
      </c>
      <c r="H8" s="7">
        <v>431.57379032258052</v>
      </c>
      <c r="I8" s="7">
        <v>370.92948924731172</v>
      </c>
      <c r="J8" s="7">
        <v>371.61862903225796</v>
      </c>
      <c r="K8" s="7">
        <v>364.21037634408594</v>
      </c>
      <c r="L8" s="7">
        <v>411.62669260350833</v>
      </c>
      <c r="M8" s="7">
        <v>415.32503346216924</v>
      </c>
      <c r="N8" s="7">
        <v>401.42646199870296</v>
      </c>
      <c r="O8" s="7">
        <v>302.99032177954359</v>
      </c>
      <c r="P8" s="7">
        <v>327.50980584013178</v>
      </c>
      <c r="Q8" s="7">
        <v>383.64656088115134</v>
      </c>
      <c r="R8" s="7">
        <v>254.60529229507318</v>
      </c>
      <c r="S8" s="7">
        <v>241.78344820591184</v>
      </c>
      <c r="T8" s="7">
        <v>534.31749616403272</v>
      </c>
      <c r="U8" s="7">
        <v>697.66984007044357</v>
      </c>
      <c r="V8" s="7">
        <v>778.50179027876402</v>
      </c>
      <c r="W8" s="7">
        <v>844.7</v>
      </c>
      <c r="X8" s="7">
        <v>799.89933585674885</v>
      </c>
      <c r="Y8" s="7">
        <v>754.87688039023487</v>
      </c>
      <c r="Z8" s="7">
        <v>432.7</v>
      </c>
      <c r="AA8" s="7">
        <v>339.7</v>
      </c>
      <c r="AB8" s="11" t="s">
        <v>2</v>
      </c>
    </row>
    <row r="9" spans="1:28" s="10" customFormat="1" ht="15" customHeight="1" x14ac:dyDescent="0.25">
      <c r="A9" s="16" t="s">
        <v>77</v>
      </c>
      <c r="B9" s="4">
        <v>0</v>
      </c>
      <c r="C9" s="4">
        <v>0</v>
      </c>
      <c r="D9" s="4">
        <v>0</v>
      </c>
      <c r="E9" s="4">
        <v>0</v>
      </c>
      <c r="F9" s="4">
        <v>0</v>
      </c>
      <c r="G9" s="4">
        <v>0</v>
      </c>
      <c r="H9" s="4">
        <v>0</v>
      </c>
      <c r="I9" s="4">
        <v>0</v>
      </c>
      <c r="J9" s="4">
        <v>0</v>
      </c>
      <c r="K9" s="4">
        <v>0</v>
      </c>
      <c r="L9" s="4">
        <v>0</v>
      </c>
      <c r="M9" s="4">
        <v>0</v>
      </c>
      <c r="N9" s="4">
        <v>0</v>
      </c>
      <c r="O9" s="4">
        <v>0</v>
      </c>
      <c r="P9" s="4">
        <v>0</v>
      </c>
      <c r="Q9" s="4">
        <v>0</v>
      </c>
      <c r="R9" s="4">
        <v>0</v>
      </c>
      <c r="S9" s="4">
        <v>0</v>
      </c>
      <c r="T9" s="4">
        <v>2.0681401478699897</v>
      </c>
      <c r="U9" s="4">
        <v>2.6828985507246377</v>
      </c>
      <c r="V9" s="4">
        <v>9.1224159212259899</v>
      </c>
      <c r="W9" s="4">
        <v>8.4000000000000021</v>
      </c>
      <c r="X9" s="4">
        <v>8.7133333333333347</v>
      </c>
      <c r="Y9" s="4">
        <v>9.3808464690912636</v>
      </c>
      <c r="Z9" s="4">
        <v>0.9</v>
      </c>
      <c r="AA9" s="4">
        <v>2.2000000000000002</v>
      </c>
      <c r="AB9" s="12" t="s">
        <v>3</v>
      </c>
    </row>
    <row r="10" spans="1:28" s="10" customFormat="1" ht="15" customHeight="1" x14ac:dyDescent="0.25">
      <c r="A10" s="16" t="s">
        <v>4</v>
      </c>
      <c r="B10" s="4">
        <v>181.34736842105261</v>
      </c>
      <c r="C10" s="4">
        <v>253.40818713450287</v>
      </c>
      <c r="D10" s="4">
        <v>221.98830409356719</v>
      </c>
      <c r="E10" s="4">
        <v>287.0479532163742</v>
      </c>
      <c r="F10" s="4">
        <v>297.46432748538001</v>
      </c>
      <c r="G10" s="4">
        <v>377.20935672514611</v>
      </c>
      <c r="H10" s="4">
        <v>329.90877192982447</v>
      </c>
      <c r="I10" s="4">
        <v>289.26783625730991</v>
      </c>
      <c r="J10" s="4">
        <v>294.56140350877189</v>
      </c>
      <c r="K10" s="4">
        <v>311.2959064327485</v>
      </c>
      <c r="L10" s="4">
        <v>294.18197705513268</v>
      </c>
      <c r="M10" s="4">
        <v>315.03814872007911</v>
      </c>
      <c r="N10" s="4">
        <v>315.99700823826697</v>
      </c>
      <c r="O10" s="4">
        <v>188.45465385272252</v>
      </c>
      <c r="P10" s="4">
        <v>186.36099129133055</v>
      </c>
      <c r="Q10" s="4">
        <v>170.96462631227183</v>
      </c>
      <c r="R10" s="4">
        <v>108.88458164240541</v>
      </c>
      <c r="S10" s="4">
        <v>125.43696819127535</v>
      </c>
      <c r="T10" s="4">
        <v>471.81696861178625</v>
      </c>
      <c r="U10" s="4">
        <v>487.79153619262428</v>
      </c>
      <c r="V10" s="4">
        <v>564.4538110613986</v>
      </c>
      <c r="W10" s="4">
        <v>671.3</v>
      </c>
      <c r="X10" s="4">
        <v>621.58346015053417</v>
      </c>
      <c r="Y10" s="4">
        <v>565.45533612802058</v>
      </c>
      <c r="Z10" s="4">
        <v>339.8</v>
      </c>
      <c r="AA10" s="4">
        <v>217.8</v>
      </c>
      <c r="AB10" s="12" t="s">
        <v>24</v>
      </c>
    </row>
    <row r="11" spans="1:28" s="10" customFormat="1" ht="15" customHeight="1" x14ac:dyDescent="0.25">
      <c r="A11" s="16" t="s">
        <v>72</v>
      </c>
      <c r="B11" s="4">
        <v>24.568728908886392</v>
      </c>
      <c r="C11" s="4">
        <v>26.555905511811027</v>
      </c>
      <c r="D11" s="4">
        <v>24.749381327334085</v>
      </c>
      <c r="E11" s="4">
        <v>31.252868391451074</v>
      </c>
      <c r="F11" s="4">
        <v>36.311136107986506</v>
      </c>
      <c r="G11" s="4">
        <v>33.782002249718786</v>
      </c>
      <c r="H11" s="4">
        <v>83.280764904386956</v>
      </c>
      <c r="I11" s="4">
        <v>67.925309336332958</v>
      </c>
      <c r="J11" s="4">
        <v>64.131608548931382</v>
      </c>
      <c r="K11" s="4">
        <v>40.285489313835768</v>
      </c>
      <c r="L11" s="4">
        <v>106.24324466847611</v>
      </c>
      <c r="M11" s="4">
        <v>89.915229729406136</v>
      </c>
      <c r="N11" s="4">
        <v>74.386634668304666</v>
      </c>
      <c r="O11" s="4">
        <v>106.72627778002052</v>
      </c>
      <c r="P11" s="4">
        <v>131.52536340535011</v>
      </c>
      <c r="Q11" s="4">
        <v>204.45507386201879</v>
      </c>
      <c r="R11" s="4">
        <v>137.87293518489224</v>
      </c>
      <c r="S11" s="4">
        <v>111.61296650112294</v>
      </c>
      <c r="T11" s="4">
        <v>53.096545408534439</v>
      </c>
      <c r="U11" s="4">
        <v>204.08448431985099</v>
      </c>
      <c r="V11" s="4">
        <v>200.75869814917795</v>
      </c>
      <c r="W11" s="4">
        <v>160.60000000000002</v>
      </c>
      <c r="X11" s="4">
        <v>165.09999999999997</v>
      </c>
      <c r="Y11" s="4">
        <v>173.70305580414202</v>
      </c>
      <c r="Z11" s="4">
        <v>88.1</v>
      </c>
      <c r="AA11" s="4">
        <v>116.8</v>
      </c>
      <c r="AB11" s="12" t="s">
        <v>64</v>
      </c>
    </row>
    <row r="12" spans="1:28" s="10" customFormat="1" ht="40.5" customHeight="1" x14ac:dyDescent="0.25">
      <c r="A12" s="16" t="s">
        <v>28</v>
      </c>
      <c r="B12" s="4">
        <v>21.053571428571438</v>
      </c>
      <c r="C12" s="4">
        <v>18.964285714285722</v>
      </c>
      <c r="D12" s="4">
        <v>15.750000000000005</v>
      </c>
      <c r="E12" s="4">
        <v>13.339285714285719</v>
      </c>
      <c r="F12" s="4">
        <v>16.071428571428577</v>
      </c>
      <c r="G12" s="4">
        <v>16.071428571428577</v>
      </c>
      <c r="H12" s="4">
        <v>18.000000000000007</v>
      </c>
      <c r="I12" s="4">
        <v>13.339285714285721</v>
      </c>
      <c r="J12" s="4">
        <v>12.375000000000005</v>
      </c>
      <c r="K12" s="4">
        <v>10.928571428571432</v>
      </c>
      <c r="L12" s="4">
        <v>11.201470879899498</v>
      </c>
      <c r="M12" s="4">
        <v>10.371655012683897</v>
      </c>
      <c r="N12" s="4">
        <v>11.042819092131303</v>
      </c>
      <c r="O12" s="4">
        <v>7.809390146800542</v>
      </c>
      <c r="P12" s="4">
        <v>9.6234511434511401</v>
      </c>
      <c r="Q12" s="4">
        <v>8.2268607068607018</v>
      </c>
      <c r="R12" s="4">
        <v>7.8477754677754641</v>
      </c>
      <c r="S12" s="4">
        <v>4.7335135135135111</v>
      </c>
      <c r="T12" s="4">
        <v>7.3358419958419923</v>
      </c>
      <c r="U12" s="4">
        <v>3.1109210072438778</v>
      </c>
      <c r="V12" s="4">
        <v>4.1668651469614941</v>
      </c>
      <c r="W12" s="4">
        <v>4.4000000000000004</v>
      </c>
      <c r="X12" s="4">
        <v>4.5025423728813561</v>
      </c>
      <c r="Y12" s="4">
        <v>6.3376419889813134</v>
      </c>
      <c r="Z12" s="4">
        <v>3.9</v>
      </c>
      <c r="AA12" s="4">
        <v>2.9</v>
      </c>
      <c r="AB12" s="12" t="s">
        <v>71</v>
      </c>
    </row>
    <row r="13" spans="1:28" s="6" customFormat="1" ht="15" customHeight="1" x14ac:dyDescent="0.25">
      <c r="A13" s="15" t="s">
        <v>5</v>
      </c>
      <c r="B13" s="7">
        <v>340.849863760218</v>
      </c>
      <c r="C13" s="7">
        <v>442.54107629427796</v>
      </c>
      <c r="D13" s="7">
        <v>367.95306539509539</v>
      </c>
      <c r="E13" s="7">
        <v>450.78044959128067</v>
      </c>
      <c r="F13" s="7">
        <v>568.08310626702996</v>
      </c>
      <c r="G13" s="7">
        <v>618.6034741144415</v>
      </c>
      <c r="H13" s="7">
        <v>622.93998637602192</v>
      </c>
      <c r="I13" s="7">
        <v>403.51246594005454</v>
      </c>
      <c r="J13" s="7">
        <v>341.93399182561313</v>
      </c>
      <c r="K13" s="7">
        <v>436.25313351498642</v>
      </c>
      <c r="L13" s="7">
        <v>398.13683289170393</v>
      </c>
      <c r="M13" s="7">
        <v>356.41979060091791</v>
      </c>
      <c r="N13" s="7">
        <v>253.0454093854693</v>
      </c>
      <c r="O13" s="7">
        <v>210.8483580736434</v>
      </c>
      <c r="P13" s="7">
        <v>49.563126709371062</v>
      </c>
      <c r="Q13" s="7">
        <v>45.463632068993284</v>
      </c>
      <c r="R13" s="7">
        <v>209.14665443129849</v>
      </c>
      <c r="S13" s="7">
        <v>400.70150771479069</v>
      </c>
      <c r="T13" s="7">
        <v>512.85357290329716</v>
      </c>
      <c r="U13" s="7">
        <v>515.08684883070555</v>
      </c>
      <c r="V13" s="7">
        <v>289.81638692522148</v>
      </c>
      <c r="W13" s="7">
        <v>305.39999999999998</v>
      </c>
      <c r="X13" s="7">
        <v>418.59338749739425</v>
      </c>
      <c r="Y13" s="7">
        <v>321.07847078023502</v>
      </c>
      <c r="Z13" s="7">
        <v>381.1</v>
      </c>
      <c r="AA13" s="7">
        <v>213</v>
      </c>
      <c r="AB13" s="11" t="s">
        <v>6</v>
      </c>
    </row>
    <row r="14" spans="1:28" s="6" customFormat="1" ht="25.5" customHeight="1" x14ac:dyDescent="0.25">
      <c r="A14" s="15" t="s">
        <v>74</v>
      </c>
      <c r="B14" s="7">
        <v>46.009153005464469</v>
      </c>
      <c r="C14" s="7">
        <v>41.580464480874305</v>
      </c>
      <c r="D14" s="7">
        <v>46.378210382513657</v>
      </c>
      <c r="E14" s="7">
        <v>44.409904371584695</v>
      </c>
      <c r="F14" s="7">
        <v>46.132172131147534</v>
      </c>
      <c r="G14" s="7">
        <v>77.994125683060091</v>
      </c>
      <c r="H14" s="7">
        <v>84.637158469945334</v>
      </c>
      <c r="I14" s="7">
        <v>56.588797814207638</v>
      </c>
      <c r="J14" s="7">
        <v>72.950341530054629</v>
      </c>
      <c r="K14" s="7">
        <v>76.640915300546425</v>
      </c>
      <c r="L14" s="7">
        <v>138.53075411528829</v>
      </c>
      <c r="M14" s="7">
        <v>125.28873168733838</v>
      </c>
      <c r="N14" s="7">
        <v>103.76675190109347</v>
      </c>
      <c r="O14" s="7">
        <v>101.48387418781888</v>
      </c>
      <c r="P14" s="7">
        <v>124.30122370157005</v>
      </c>
      <c r="Q14" s="7">
        <v>76.258375665641296</v>
      </c>
      <c r="R14" s="7">
        <v>38.819850351921332</v>
      </c>
      <c r="S14" s="7">
        <v>32.217544814830717</v>
      </c>
      <c r="T14" s="7">
        <v>68.918846552232594</v>
      </c>
      <c r="U14" s="7">
        <v>127.27059886774327</v>
      </c>
      <c r="V14" s="7">
        <v>163.97151821062391</v>
      </c>
      <c r="W14" s="7">
        <v>153.79999999999995</v>
      </c>
      <c r="X14" s="7">
        <v>151.19363131675937</v>
      </c>
      <c r="Y14" s="7">
        <v>158.76055691672707</v>
      </c>
      <c r="Z14" s="7">
        <v>238.1</v>
      </c>
      <c r="AA14" s="7">
        <v>266.8</v>
      </c>
      <c r="AB14" s="11" t="s">
        <v>84</v>
      </c>
    </row>
    <row r="15" spans="1:28" s="6" customFormat="1" ht="15" customHeight="1" x14ac:dyDescent="0.25">
      <c r="A15" s="15" t="s">
        <v>79</v>
      </c>
      <c r="B15" s="7">
        <v>29.809426229508194</v>
      </c>
      <c r="C15" s="7">
        <v>45.860655737704917</v>
      </c>
      <c r="D15" s="7">
        <v>41.27459016393442</v>
      </c>
      <c r="E15" s="7">
        <v>58.548770491803268</v>
      </c>
      <c r="F15" s="7">
        <v>57.937295081967207</v>
      </c>
      <c r="G15" s="7">
        <v>54.421311475409837</v>
      </c>
      <c r="H15" s="7">
        <v>24.000409836065572</v>
      </c>
      <c r="I15" s="7">
        <v>7.0319672131147533</v>
      </c>
      <c r="J15" s="7">
        <v>42.497540983606555</v>
      </c>
      <c r="K15" s="7">
        <v>37.605737704918035</v>
      </c>
      <c r="L15" s="7">
        <v>33.229213800435616</v>
      </c>
      <c r="M15" s="7">
        <v>52.450584566338648</v>
      </c>
      <c r="N15" s="7">
        <v>22.879965029559145</v>
      </c>
      <c r="O15" s="7">
        <v>17.515491831617908</v>
      </c>
      <c r="P15" s="7">
        <v>10.127933963931666</v>
      </c>
      <c r="Q15" s="7">
        <v>15.495129392695691</v>
      </c>
      <c r="R15" s="7">
        <v>18.049371141425695</v>
      </c>
      <c r="S15" s="7">
        <v>15.446751374325817</v>
      </c>
      <c r="T15" s="7">
        <v>29.453780425758346</v>
      </c>
      <c r="U15" s="7">
        <v>36.954433245709275</v>
      </c>
      <c r="V15" s="7">
        <v>37.333821753737702</v>
      </c>
      <c r="W15" s="7">
        <v>36.9</v>
      </c>
      <c r="X15" s="7">
        <v>39.826963454491434</v>
      </c>
      <c r="Y15" s="7">
        <v>42.877287259788361</v>
      </c>
      <c r="Z15" s="7">
        <v>27.6</v>
      </c>
      <c r="AA15" s="7">
        <v>32</v>
      </c>
      <c r="AB15" s="11" t="s">
        <v>25</v>
      </c>
    </row>
    <row r="16" spans="1:28" s="6" customFormat="1" ht="17.25" customHeight="1" x14ac:dyDescent="0.25">
      <c r="A16" s="15" t="s">
        <v>29</v>
      </c>
      <c r="B16" s="7">
        <v>10.708235294117639</v>
      </c>
      <c r="C16" s="7">
        <v>15.931764705882342</v>
      </c>
      <c r="D16" s="7">
        <v>24.289411764705871</v>
      </c>
      <c r="E16" s="7">
        <v>24.811764705882339</v>
      </c>
      <c r="F16" s="7">
        <v>32.385882352941159</v>
      </c>
      <c r="G16" s="7">
        <v>33.169411764705863</v>
      </c>
      <c r="H16" s="7">
        <v>44.661176470588217</v>
      </c>
      <c r="I16" s="7">
        <v>27.945882352941162</v>
      </c>
      <c r="J16" s="7">
        <v>24.550588235294107</v>
      </c>
      <c r="K16" s="7">
        <v>22.199999999999992</v>
      </c>
      <c r="L16" s="7">
        <v>27.243206342197745</v>
      </c>
      <c r="M16" s="7">
        <v>34.584502482455022</v>
      </c>
      <c r="N16" s="7">
        <v>28.483144057342926</v>
      </c>
      <c r="O16" s="7">
        <v>23.090622545899677</v>
      </c>
      <c r="P16" s="7">
        <v>19.41540890981009</v>
      </c>
      <c r="Q16" s="7">
        <v>23.613150709905192</v>
      </c>
      <c r="R16" s="7">
        <v>19.510524869662852</v>
      </c>
      <c r="S16" s="7">
        <v>17.814276453442019</v>
      </c>
      <c r="T16" s="7">
        <v>18.654873278570349</v>
      </c>
      <c r="U16" s="7">
        <v>18.230175732689005</v>
      </c>
      <c r="V16" s="7">
        <v>23.44518955850134</v>
      </c>
      <c r="W16" s="7">
        <v>20.800000000000004</v>
      </c>
      <c r="X16" s="7">
        <v>20.684692336164375</v>
      </c>
      <c r="Y16" s="7">
        <v>18.239079340540194</v>
      </c>
      <c r="Z16" s="7">
        <v>27.2</v>
      </c>
      <c r="AA16" s="7">
        <v>36.1</v>
      </c>
      <c r="AB16" s="11" t="s">
        <v>65</v>
      </c>
    </row>
    <row r="17" spans="1:28" s="6" customFormat="1" ht="15" customHeight="1" x14ac:dyDescent="0.25">
      <c r="A17" s="15" t="s">
        <v>30</v>
      </c>
      <c r="B17" s="7">
        <v>0.20444444444444435</v>
      </c>
      <c r="C17" s="7">
        <v>0.20444444444444435</v>
      </c>
      <c r="D17" s="7">
        <v>0.20444444444444435</v>
      </c>
      <c r="E17" s="7">
        <v>3.8844444444444424</v>
      </c>
      <c r="F17" s="7">
        <v>4.4977777777777757</v>
      </c>
      <c r="G17" s="7">
        <v>4.2933333333333312</v>
      </c>
      <c r="H17" s="7">
        <v>6.5422222222222199</v>
      </c>
      <c r="I17" s="7">
        <v>4.4977777777777765</v>
      </c>
      <c r="J17" s="7">
        <v>1.6355555555555552</v>
      </c>
      <c r="K17" s="7">
        <v>9.6088888888888864</v>
      </c>
      <c r="L17" s="7">
        <v>4.8410390665513621</v>
      </c>
      <c r="M17" s="7">
        <v>7.8011358638667403</v>
      </c>
      <c r="N17" s="7">
        <v>4.5927247894298997</v>
      </c>
      <c r="O17" s="7">
        <v>5.317200189029216</v>
      </c>
      <c r="P17" s="7">
        <v>2.6087691028879547</v>
      </c>
      <c r="Q17" s="7">
        <v>6.0946380973949772</v>
      </c>
      <c r="R17" s="7">
        <v>3.9737195516497552</v>
      </c>
      <c r="S17" s="7">
        <v>6.217255882078387</v>
      </c>
      <c r="T17" s="7">
        <v>6.2823841844382571</v>
      </c>
      <c r="U17" s="7">
        <v>8.3460725158029092</v>
      </c>
      <c r="V17" s="7">
        <v>10.559021463933419</v>
      </c>
      <c r="W17" s="7">
        <v>11.399999999999999</v>
      </c>
      <c r="X17" s="7">
        <v>9.2064935064935067</v>
      </c>
      <c r="Y17" s="7">
        <v>7.6665533412646223</v>
      </c>
      <c r="Z17" s="7">
        <v>3.6</v>
      </c>
      <c r="AA17" s="7">
        <v>3.7</v>
      </c>
      <c r="AB17" s="11" t="s">
        <v>26</v>
      </c>
    </row>
    <row r="18" spans="1:28" s="6" customFormat="1" ht="15" customHeight="1" x14ac:dyDescent="0.25">
      <c r="A18" s="15" t="s">
        <v>7</v>
      </c>
      <c r="B18" s="7">
        <v>94.632042253521121</v>
      </c>
      <c r="C18" s="7">
        <v>118.94401408450702</v>
      </c>
      <c r="D18" s="7">
        <v>127.86866197183095</v>
      </c>
      <c r="E18" s="7">
        <v>140.33239436619715</v>
      </c>
      <c r="F18" s="7">
        <v>154.95035211267603</v>
      </c>
      <c r="G18" s="7">
        <v>153.2577464788732</v>
      </c>
      <c r="H18" s="7">
        <v>151.87288732394362</v>
      </c>
      <c r="I18" s="7">
        <v>123.40633802816899</v>
      </c>
      <c r="J18" s="7">
        <v>122.48309859154925</v>
      </c>
      <c r="K18" s="7">
        <v>162.0285211267605</v>
      </c>
      <c r="L18" s="7">
        <v>161.0949760979629</v>
      </c>
      <c r="M18" s="7">
        <v>185.97775409926624</v>
      </c>
      <c r="N18" s="7">
        <v>128.39644816813006</v>
      </c>
      <c r="O18" s="7">
        <v>128.36941743750663</v>
      </c>
      <c r="P18" s="7">
        <v>140.48986122932615</v>
      </c>
      <c r="Q18" s="7">
        <v>274.07281826227302</v>
      </c>
      <c r="R18" s="7">
        <v>197.81884787638819</v>
      </c>
      <c r="S18" s="7">
        <v>227.82654035424605</v>
      </c>
      <c r="T18" s="7">
        <v>215.17076255955737</v>
      </c>
      <c r="U18" s="7">
        <v>260.74425252766468</v>
      </c>
      <c r="V18" s="7">
        <v>248.74204936187243</v>
      </c>
      <c r="W18" s="7">
        <v>289.99999999999989</v>
      </c>
      <c r="X18" s="7">
        <v>285.37396694229403</v>
      </c>
      <c r="Y18" s="7">
        <f>SUM(Y19:Y26)</f>
        <v>315.58212505722923</v>
      </c>
      <c r="Z18" s="7">
        <v>261.39999999999998</v>
      </c>
      <c r="AA18" s="7">
        <v>261.2</v>
      </c>
      <c r="AB18" s="11" t="s">
        <v>8</v>
      </c>
    </row>
    <row r="19" spans="1:28" s="10" customFormat="1" ht="15" customHeight="1" x14ac:dyDescent="0.25">
      <c r="A19" s="16" t="s">
        <v>31</v>
      </c>
      <c r="B19" s="4">
        <v>11.411555555555564</v>
      </c>
      <c r="C19" s="4">
        <v>19.562666666666679</v>
      </c>
      <c r="D19" s="4">
        <v>16.535111111111121</v>
      </c>
      <c r="E19" s="4">
        <v>20.727111111111125</v>
      </c>
      <c r="F19" s="4">
        <v>26.549333333333351</v>
      </c>
      <c r="G19" s="4">
        <v>27.248000000000015</v>
      </c>
      <c r="H19" s="4">
        <v>22.357333333333344</v>
      </c>
      <c r="I19" s="4">
        <v>13.97333333333334</v>
      </c>
      <c r="J19" s="4">
        <v>18.864000000000008</v>
      </c>
      <c r="K19" s="4">
        <v>23.754666666666676</v>
      </c>
      <c r="L19" s="4">
        <v>33.278105118808611</v>
      </c>
      <c r="M19" s="4">
        <v>38.775280122666736</v>
      </c>
      <c r="N19" s="4">
        <v>32.030912323787632</v>
      </c>
      <c r="O19" s="4">
        <v>17.329812300744607</v>
      </c>
      <c r="P19" s="4">
        <v>17.243551797040169</v>
      </c>
      <c r="Q19" s="4">
        <v>32.979915433403804</v>
      </c>
      <c r="R19" s="4">
        <v>73.261078224101482</v>
      </c>
      <c r="S19" s="4">
        <v>84.682177589852017</v>
      </c>
      <c r="T19" s="4">
        <v>45.468689217758985</v>
      </c>
      <c r="U19" s="4">
        <v>56.99972035953774</v>
      </c>
      <c r="V19" s="4">
        <v>48.781312717165086</v>
      </c>
      <c r="W19" s="4">
        <v>45.6</v>
      </c>
      <c r="X19" s="4">
        <v>42.495171026156932</v>
      </c>
      <c r="Y19" s="4">
        <v>57.359407395254117</v>
      </c>
      <c r="Z19" s="4">
        <v>37.299999999999997</v>
      </c>
      <c r="AA19" s="4">
        <v>40.9</v>
      </c>
      <c r="AB19" s="12" t="s">
        <v>66</v>
      </c>
    </row>
    <row r="20" spans="1:28" s="10" customFormat="1" ht="15" customHeight="1" x14ac:dyDescent="0.25">
      <c r="A20" s="16" t="s">
        <v>32</v>
      </c>
      <c r="B20" s="4">
        <v>12.149999999999999</v>
      </c>
      <c r="C20" s="4">
        <v>17.549999999999997</v>
      </c>
      <c r="D20" s="4">
        <v>15.299999999999997</v>
      </c>
      <c r="E20" s="4">
        <v>18.45</v>
      </c>
      <c r="F20" s="4">
        <v>22.799999999999997</v>
      </c>
      <c r="G20" s="4">
        <v>23.099999999999998</v>
      </c>
      <c r="H20" s="4">
        <v>26.249999999999996</v>
      </c>
      <c r="I20" s="4">
        <v>5.9999999999999991</v>
      </c>
      <c r="J20" s="4">
        <v>5.8499999999999988</v>
      </c>
      <c r="K20" s="4">
        <v>5.8499999999999988</v>
      </c>
      <c r="L20" s="4">
        <v>12.362114018835655</v>
      </c>
      <c r="M20" s="4">
        <v>12.531156399567465</v>
      </c>
      <c r="N20" s="4">
        <v>9.2018654469660817</v>
      </c>
      <c r="O20" s="4">
        <v>9.3816408059285834</v>
      </c>
      <c r="P20" s="4">
        <v>10.441735522844652</v>
      </c>
      <c r="Q20" s="4">
        <v>111.71055856606378</v>
      </c>
      <c r="R20" s="4">
        <v>1.9101219913892464E-2</v>
      </c>
      <c r="S20" s="4">
        <v>0.47635705283607876</v>
      </c>
      <c r="T20" s="4">
        <v>0.66134008270736899</v>
      </c>
      <c r="U20" s="4">
        <v>0.68517247736500053</v>
      </c>
      <c r="V20" s="4">
        <v>0.5983720834753683</v>
      </c>
      <c r="W20" s="4">
        <v>0.5</v>
      </c>
      <c r="X20" s="4">
        <v>0.60029065818753224</v>
      </c>
      <c r="Y20" s="4">
        <v>0.6</v>
      </c>
      <c r="Z20" s="4">
        <v>0.6</v>
      </c>
      <c r="AA20" s="4">
        <v>0.7</v>
      </c>
      <c r="AB20" s="12" t="s">
        <v>67</v>
      </c>
    </row>
    <row r="21" spans="1:28" s="10" customFormat="1" ht="15" customHeight="1" x14ac:dyDescent="0.25">
      <c r="A21" s="16" t="s">
        <v>33</v>
      </c>
      <c r="B21" s="4">
        <v>6.0454545454545432</v>
      </c>
      <c r="C21" s="4">
        <v>3.4999999999999991</v>
      </c>
      <c r="D21" s="4">
        <v>3.6590909090909078</v>
      </c>
      <c r="E21" s="4">
        <v>10.977272727272725</v>
      </c>
      <c r="F21" s="4">
        <v>8.1136363636363615</v>
      </c>
      <c r="G21" s="4">
        <v>5.7272727272727266</v>
      </c>
      <c r="H21" s="4">
        <v>7</v>
      </c>
      <c r="I21" s="4">
        <v>5.2499999999999991</v>
      </c>
      <c r="J21" s="4">
        <v>5.8863636363636358</v>
      </c>
      <c r="K21" s="4">
        <v>20.68181818181818</v>
      </c>
      <c r="L21" s="4">
        <v>5.1963188912929574</v>
      </c>
      <c r="M21" s="4">
        <v>15.332445420008291</v>
      </c>
      <c r="N21" s="4">
        <v>10.128065520247361</v>
      </c>
      <c r="O21" s="4">
        <v>7.1536972883836505</v>
      </c>
      <c r="P21" s="4">
        <v>3.8447830533784177</v>
      </c>
      <c r="Q21" s="4">
        <v>0.68605248242872818</v>
      </c>
      <c r="R21" s="4">
        <v>0.39822991927138673</v>
      </c>
      <c r="S21" s="4">
        <v>1.4344449029988624</v>
      </c>
      <c r="T21" s="4">
        <v>6.4408729311100146</v>
      </c>
      <c r="U21" s="4">
        <v>7.9145205876805207</v>
      </c>
      <c r="V21" s="4">
        <v>5.8972739178955305</v>
      </c>
      <c r="W21" s="4">
        <v>6.0999999999999979</v>
      </c>
      <c r="X21" s="4">
        <v>6.909411764705883</v>
      </c>
      <c r="Y21" s="4">
        <v>6.9587571715202472</v>
      </c>
      <c r="Z21" s="4">
        <v>7.2</v>
      </c>
      <c r="AA21" s="4">
        <v>7.1</v>
      </c>
      <c r="AB21" s="12" t="s">
        <v>68</v>
      </c>
    </row>
    <row r="22" spans="1:28" s="10" customFormat="1" ht="15" customHeight="1" x14ac:dyDescent="0.25">
      <c r="A22" s="16" t="s">
        <v>34</v>
      </c>
      <c r="B22" s="4">
        <v>0.18169014084507043</v>
      </c>
      <c r="C22" s="4">
        <v>0.93873239436619715</v>
      </c>
      <c r="D22" s="4">
        <v>1.302112676056338</v>
      </c>
      <c r="E22" s="4">
        <v>0.84788732394366184</v>
      </c>
      <c r="F22" s="4">
        <v>0.45422535211267606</v>
      </c>
      <c r="G22" s="4">
        <v>0.42394366197183092</v>
      </c>
      <c r="H22" s="4">
        <v>1.1507042253521125</v>
      </c>
      <c r="I22" s="4">
        <v>0.54507042253521121</v>
      </c>
      <c r="J22" s="4">
        <v>0.42394366197183087</v>
      </c>
      <c r="K22" s="4">
        <v>0.33309859154929572</v>
      </c>
      <c r="L22" s="4">
        <v>-0.92614064146965802</v>
      </c>
      <c r="M22" s="4">
        <v>-0.26140139537218321</v>
      </c>
      <c r="N22" s="4">
        <v>0.37004467198715041</v>
      </c>
      <c r="O22" s="4">
        <v>-0.34216232495106258</v>
      </c>
      <c r="P22" s="4">
        <v>-1.077902361364913E-2</v>
      </c>
      <c r="Q22" s="4">
        <v>-0.31175811699356237</v>
      </c>
      <c r="R22" s="4">
        <v>-0.99650893186983858</v>
      </c>
      <c r="S22" s="4">
        <v>-1.4113765285573736</v>
      </c>
      <c r="T22" s="4">
        <v>-1.3174145574154439</v>
      </c>
      <c r="U22" s="4">
        <v>9.1809234784688165E-2</v>
      </c>
      <c r="V22" s="4">
        <v>3.7923773651847288</v>
      </c>
      <c r="W22" s="4">
        <v>4</v>
      </c>
      <c r="X22" s="4">
        <v>4.4058823529411768</v>
      </c>
      <c r="Y22" s="4">
        <v>3.8041565464356584</v>
      </c>
      <c r="Z22" s="4">
        <v>5.7</v>
      </c>
      <c r="AA22" s="4">
        <v>5.2</v>
      </c>
      <c r="AB22" s="12" t="s">
        <v>69</v>
      </c>
    </row>
    <row r="23" spans="1:28" s="10" customFormat="1" ht="15" customHeight="1" x14ac:dyDescent="0.25">
      <c r="A23" s="16" t="s">
        <v>9</v>
      </c>
      <c r="B23" s="4">
        <v>14.964071856287429</v>
      </c>
      <c r="C23" s="4">
        <v>15.269461077844314</v>
      </c>
      <c r="D23" s="4">
        <v>16.338323353293415</v>
      </c>
      <c r="E23" s="4">
        <v>18.170658682634734</v>
      </c>
      <c r="F23" s="4">
        <v>22.751497005988028</v>
      </c>
      <c r="G23" s="4">
        <v>15.116766467065871</v>
      </c>
      <c r="H23" s="4">
        <v>13.589820359281438</v>
      </c>
      <c r="I23" s="4">
        <v>20.155688622754489</v>
      </c>
      <c r="J23" s="4">
        <v>18.781437125748504</v>
      </c>
      <c r="K23" s="4">
        <v>25.805389221556883</v>
      </c>
      <c r="L23" s="4">
        <v>18.667014534624911</v>
      </c>
      <c r="M23" s="4">
        <v>20.481551174281037</v>
      </c>
      <c r="N23" s="4">
        <v>16.418664301170793</v>
      </c>
      <c r="O23" s="4">
        <v>22.275264767039801</v>
      </c>
      <c r="P23" s="4">
        <v>29.84388395736346</v>
      </c>
      <c r="Q23" s="4">
        <v>35.43866766432285</v>
      </c>
      <c r="R23" s="4">
        <v>42.033437648739039</v>
      </c>
      <c r="S23" s="4">
        <v>42.694716559584151</v>
      </c>
      <c r="T23" s="4">
        <v>38.464880584585103</v>
      </c>
      <c r="U23" s="4">
        <v>32.031610870832878</v>
      </c>
      <c r="V23" s="4">
        <v>19.694470087295201</v>
      </c>
      <c r="W23" s="4">
        <v>23.899999999999977</v>
      </c>
      <c r="X23" s="4">
        <v>32.210584630985409</v>
      </c>
      <c r="Y23" s="4">
        <v>47.430518783421348</v>
      </c>
      <c r="Z23" s="4">
        <v>59.5</v>
      </c>
      <c r="AA23" s="4">
        <v>55.3</v>
      </c>
      <c r="AB23" s="12" t="s">
        <v>10</v>
      </c>
    </row>
    <row r="24" spans="1:28" s="10" customFormat="1" ht="15" customHeight="1" x14ac:dyDescent="0.25">
      <c r="A24" s="16" t="s">
        <v>35</v>
      </c>
      <c r="B24" s="4">
        <v>47.763169642857143</v>
      </c>
      <c r="C24" s="4">
        <v>55.231026785714285</v>
      </c>
      <c r="D24" s="4">
        <v>67.833035714285714</v>
      </c>
      <c r="E24" s="4">
        <v>65.966071428571425</v>
      </c>
      <c r="F24" s="4">
        <v>65.499330357142853</v>
      </c>
      <c r="G24" s="4">
        <v>71.100223214285705</v>
      </c>
      <c r="H24" s="4">
        <v>63.787946428571416</v>
      </c>
      <c r="I24" s="4">
        <v>66.27723214285713</v>
      </c>
      <c r="J24" s="4">
        <v>59.898437499999986</v>
      </c>
      <c r="K24" s="4">
        <v>59.431696428571421</v>
      </c>
      <c r="L24" s="4">
        <v>60.503059760865497</v>
      </c>
      <c r="M24" s="4">
        <v>62.964495591319476</v>
      </c>
      <c r="N24" s="4">
        <v>36.314368291181481</v>
      </c>
      <c r="O24" s="4">
        <v>47.650274089837097</v>
      </c>
      <c r="P24" s="4">
        <v>64.86837768395857</v>
      </c>
      <c r="Q24" s="4">
        <v>83.844959626449509</v>
      </c>
      <c r="R24" s="4">
        <v>70.122523253934204</v>
      </c>
      <c r="S24" s="4">
        <v>77.938084944950873</v>
      </c>
      <c r="T24" s="4">
        <v>91.856937235550078</v>
      </c>
      <c r="U24" s="4">
        <v>127.99514153000041</v>
      </c>
      <c r="V24" s="4">
        <v>136.54098303453762</v>
      </c>
      <c r="W24" s="4">
        <v>175.9</v>
      </c>
      <c r="X24" s="4">
        <v>159.5354184249363</v>
      </c>
      <c r="Y24" s="4">
        <v>171.56129772300355</v>
      </c>
      <c r="Z24" s="4">
        <v>106.8</v>
      </c>
      <c r="AA24" s="4">
        <v>103.6</v>
      </c>
      <c r="AB24" s="12" t="s">
        <v>11</v>
      </c>
    </row>
    <row r="25" spans="1:28" s="10" customFormat="1" ht="15" customHeight="1" x14ac:dyDescent="0.25">
      <c r="A25" s="16" t="s">
        <v>36</v>
      </c>
      <c r="B25" s="4">
        <v>0.23793103448275876</v>
      </c>
      <c r="C25" s="4">
        <v>0.71379310344827618</v>
      </c>
      <c r="D25" s="4">
        <v>0.95172413793103505</v>
      </c>
      <c r="E25" s="4">
        <v>1.1896551724137938</v>
      </c>
      <c r="F25" s="4">
        <v>4.0448275862068988</v>
      </c>
      <c r="G25" s="4">
        <v>2.1413793103448286</v>
      </c>
      <c r="H25" s="4">
        <v>2.8551724137931047</v>
      </c>
      <c r="I25" s="4">
        <v>1.4275862068965524</v>
      </c>
      <c r="J25" s="4">
        <v>2.3793103448275872</v>
      </c>
      <c r="K25" s="4">
        <v>5.7103448275862085</v>
      </c>
      <c r="L25" s="4">
        <v>3.6850135678105467</v>
      </c>
      <c r="M25" s="4">
        <v>4.4505256607472274</v>
      </c>
      <c r="N25" s="4">
        <v>3.0901210773886216</v>
      </c>
      <c r="O25" s="4">
        <v>3.0225176928104585</v>
      </c>
      <c r="P25" s="4">
        <v>1.3797756773200809</v>
      </c>
      <c r="Q25" s="4">
        <v>2.2391669298069923</v>
      </c>
      <c r="R25" s="4">
        <v>3.7053444792052233</v>
      </c>
      <c r="S25" s="4">
        <v>3.2517670127470653</v>
      </c>
      <c r="T25" s="4">
        <v>7.5344331688607067</v>
      </c>
      <c r="U25" s="4">
        <v>8.8691748832381947</v>
      </c>
      <c r="V25" s="4">
        <v>6.4911454089127076</v>
      </c>
      <c r="W25" s="4">
        <v>6.7999999999999989</v>
      </c>
      <c r="X25" s="4">
        <v>8.8129485645933006</v>
      </c>
      <c r="Y25" s="4">
        <v>8.7103769615364186</v>
      </c>
      <c r="Z25" s="4">
        <v>15.4</v>
      </c>
      <c r="AA25" s="4">
        <v>16.399999999999999</v>
      </c>
      <c r="AB25" s="12" t="s">
        <v>27</v>
      </c>
    </row>
    <row r="26" spans="1:28" s="10" customFormat="1" ht="15" customHeight="1" x14ac:dyDescent="0.25">
      <c r="A26" s="16" t="s">
        <v>37</v>
      </c>
      <c r="B26" s="4">
        <v>4.6370558375634534</v>
      </c>
      <c r="C26" s="4">
        <v>8.0817258883248755</v>
      </c>
      <c r="D26" s="4">
        <v>5.961928934010154</v>
      </c>
      <c r="E26" s="4">
        <v>7.2868020304568546</v>
      </c>
      <c r="F26" s="4">
        <v>11.658883248730968</v>
      </c>
      <c r="G26" s="4">
        <v>14.573604060913709</v>
      </c>
      <c r="H26" s="4">
        <v>16.295939086294421</v>
      </c>
      <c r="I26" s="4">
        <v>11.526395939086296</v>
      </c>
      <c r="J26" s="4">
        <v>14.176142131979697</v>
      </c>
      <c r="K26" s="4">
        <v>25.967512690355335</v>
      </c>
      <c r="L26" s="4">
        <v>28.329490847194315</v>
      </c>
      <c r="M26" s="4">
        <v>31.703701126048351</v>
      </c>
      <c r="N26" s="4">
        <v>20.842406535400983</v>
      </c>
      <c r="O26" s="4">
        <v>21.89837281771338</v>
      </c>
      <c r="P26" s="4">
        <v>12.878532561034579</v>
      </c>
      <c r="Q26" s="4">
        <v>7.4852556767910698</v>
      </c>
      <c r="R26" s="4">
        <v>9.2756420630927536</v>
      </c>
      <c r="S26" s="4">
        <v>18.760368819834319</v>
      </c>
      <c r="T26" s="4">
        <v>26.061023896400563</v>
      </c>
      <c r="U26" s="4">
        <v>26.157102584225171</v>
      </c>
      <c r="V26" s="4">
        <v>26.946114747406142</v>
      </c>
      <c r="W26" s="4">
        <v>27.199999999999996</v>
      </c>
      <c r="X26" s="4">
        <v>30.404259519787445</v>
      </c>
      <c r="Y26" s="4">
        <v>19.157610476057876</v>
      </c>
      <c r="Z26" s="4">
        <v>28.9</v>
      </c>
      <c r="AA26" s="4">
        <v>32</v>
      </c>
      <c r="AB26" s="12" t="s">
        <v>70</v>
      </c>
    </row>
    <row r="27" spans="1:28" s="6" customFormat="1" ht="15" customHeight="1" x14ac:dyDescent="0.25">
      <c r="A27" s="15" t="s">
        <v>73</v>
      </c>
      <c r="B27" s="7">
        <v>185.30247238295641</v>
      </c>
      <c r="C27" s="7">
        <v>187.28143082588116</v>
      </c>
      <c r="D27" s="7">
        <v>231.89794844818522</v>
      </c>
      <c r="E27" s="7">
        <v>281.19200420831152</v>
      </c>
      <c r="F27" s="7">
        <v>299.00263019463443</v>
      </c>
      <c r="G27" s="7">
        <v>306.01893740136774</v>
      </c>
      <c r="H27" s="7">
        <v>517.22777485533936</v>
      </c>
      <c r="I27" s="7">
        <v>433.57180431351924</v>
      </c>
      <c r="J27" s="7">
        <v>320.95107837980015</v>
      </c>
      <c r="K27" s="7">
        <v>253.66649132035772</v>
      </c>
      <c r="L27" s="7">
        <v>432.22095294121533</v>
      </c>
      <c r="M27" s="7">
        <v>520.53466240105058</v>
      </c>
      <c r="N27" s="7">
        <v>355.0534307253439</v>
      </c>
      <c r="O27" s="7">
        <v>361.00250522496526</v>
      </c>
      <c r="P27" s="7">
        <v>326.11360864883136</v>
      </c>
      <c r="Q27" s="7">
        <v>252.87100143950943</v>
      </c>
      <c r="R27" s="7">
        <v>452.04548760350355</v>
      </c>
      <c r="S27" s="7">
        <v>523.98335883161735</v>
      </c>
      <c r="T27" s="7">
        <v>541.19641947170794</v>
      </c>
      <c r="U27" s="7">
        <v>504.4578412053711</v>
      </c>
      <c r="V27" s="7">
        <v>482.61457033767226</v>
      </c>
      <c r="W27" s="7">
        <v>463.78635123463778</v>
      </c>
      <c r="X27" s="7">
        <v>456.65789432372026</v>
      </c>
      <c r="Y27" s="7">
        <v>499.72287852348825</v>
      </c>
      <c r="Z27" s="7">
        <v>578.5</v>
      </c>
      <c r="AA27" s="7">
        <v>482.4</v>
      </c>
      <c r="AB27" s="11" t="s">
        <v>12</v>
      </c>
    </row>
    <row r="28" spans="1:28" s="6" customFormat="1" ht="15" customHeight="1" x14ac:dyDescent="0.25">
      <c r="A28" s="15" t="s">
        <v>78</v>
      </c>
      <c r="B28" s="7"/>
      <c r="C28" s="7"/>
      <c r="D28" s="7"/>
      <c r="E28" s="7"/>
      <c r="F28" s="7"/>
      <c r="G28" s="7"/>
      <c r="H28" s="7"/>
      <c r="I28" s="7"/>
      <c r="J28" s="7"/>
      <c r="K28" s="7"/>
      <c r="L28" s="7"/>
      <c r="M28" s="7"/>
      <c r="N28" s="7"/>
      <c r="O28" s="7"/>
      <c r="P28" s="7"/>
      <c r="Q28" s="7"/>
      <c r="R28" s="7"/>
      <c r="S28" s="7"/>
      <c r="T28" s="7"/>
      <c r="U28" s="7"/>
      <c r="V28" s="7"/>
      <c r="W28" s="7"/>
      <c r="X28" s="7"/>
      <c r="Y28" s="7"/>
      <c r="Z28" s="7"/>
      <c r="AA28" s="7"/>
      <c r="AB28" s="11" t="s">
        <v>13</v>
      </c>
    </row>
    <row r="29" spans="1:28" s="10" customFormat="1" ht="15" customHeight="1" x14ac:dyDescent="0.25">
      <c r="A29" s="16" t="s">
        <v>14</v>
      </c>
      <c r="B29" s="4">
        <v>6.8020408163265316</v>
      </c>
      <c r="C29" s="4">
        <v>12.243673469387758</v>
      </c>
      <c r="D29" s="4">
        <v>21.024489795918374</v>
      </c>
      <c r="E29" s="4">
        <v>27.084489795918373</v>
      </c>
      <c r="F29" s="4">
        <v>42.420000000000009</v>
      </c>
      <c r="G29" s="4">
        <v>40.688571428571436</v>
      </c>
      <c r="H29" s="4">
        <v>52.80857142857144</v>
      </c>
      <c r="I29" s="4">
        <v>32.89714285714286</v>
      </c>
      <c r="J29" s="4">
        <v>26.218775510204082</v>
      </c>
      <c r="K29" s="4">
        <v>30.918367346938776</v>
      </c>
      <c r="L29" s="4">
        <v>0</v>
      </c>
      <c r="M29" s="4">
        <v>0</v>
      </c>
      <c r="N29" s="4">
        <v>0</v>
      </c>
      <c r="O29" s="4">
        <v>0</v>
      </c>
      <c r="P29" s="4">
        <v>0</v>
      </c>
      <c r="Q29" s="4">
        <v>0</v>
      </c>
      <c r="R29" s="4">
        <v>0</v>
      </c>
      <c r="S29" s="4">
        <v>0</v>
      </c>
      <c r="T29" s="4">
        <v>0</v>
      </c>
      <c r="U29" s="4">
        <v>0</v>
      </c>
      <c r="V29" s="4">
        <v>0</v>
      </c>
      <c r="W29" s="4">
        <v>0</v>
      </c>
      <c r="X29" s="4">
        <v>0</v>
      </c>
      <c r="Y29" s="4">
        <v>0</v>
      </c>
      <c r="Z29" s="4">
        <v>0</v>
      </c>
      <c r="AA29" s="4"/>
      <c r="AB29" s="12" t="s">
        <v>15</v>
      </c>
    </row>
    <row r="30" spans="1:28" s="10" customFormat="1" ht="15" customHeight="1" x14ac:dyDescent="0.25">
      <c r="A30" s="16" t="s">
        <v>16</v>
      </c>
      <c r="B30" s="4"/>
      <c r="C30" s="4"/>
      <c r="D30" s="4"/>
      <c r="E30" s="4"/>
      <c r="F30" s="4"/>
      <c r="G30" s="4"/>
      <c r="H30" s="4"/>
      <c r="I30" s="4"/>
      <c r="J30" s="4"/>
      <c r="K30" s="4"/>
      <c r="L30" s="4"/>
      <c r="M30" s="4"/>
      <c r="N30" s="4"/>
      <c r="O30" s="4"/>
      <c r="P30" s="4"/>
      <c r="Q30" s="4"/>
      <c r="R30" s="4"/>
      <c r="S30" s="4"/>
      <c r="T30" s="4"/>
      <c r="U30" s="4"/>
      <c r="V30" s="4"/>
      <c r="W30" s="4"/>
      <c r="X30" s="4"/>
      <c r="Y30" s="4"/>
      <c r="Z30" s="4"/>
      <c r="AA30" s="4"/>
      <c r="AB30" s="12" t="s">
        <v>17</v>
      </c>
    </row>
    <row r="31" spans="1:28" s="10" customFormat="1" ht="15" customHeight="1" x14ac:dyDescent="0.25">
      <c r="A31" s="16" t="s">
        <v>18</v>
      </c>
      <c r="B31" s="4"/>
      <c r="C31" s="4"/>
      <c r="D31" s="4"/>
      <c r="E31" s="4"/>
      <c r="F31" s="4"/>
      <c r="G31" s="4"/>
      <c r="H31" s="4"/>
      <c r="I31" s="4"/>
      <c r="J31" s="4"/>
      <c r="K31" s="4"/>
      <c r="L31" s="4"/>
      <c r="M31" s="4"/>
      <c r="N31" s="4"/>
      <c r="O31" s="4"/>
      <c r="P31" s="4"/>
      <c r="Q31" s="4"/>
      <c r="R31" s="4"/>
      <c r="S31" s="4"/>
      <c r="T31" s="4"/>
      <c r="U31" s="4"/>
      <c r="V31" s="4"/>
      <c r="W31" s="4"/>
      <c r="X31" s="4"/>
      <c r="Y31" s="4"/>
      <c r="Z31" s="4"/>
      <c r="AA31" s="4"/>
      <c r="AB31" s="13" t="s">
        <v>19</v>
      </c>
    </row>
    <row r="32" spans="1:28" s="6" customFormat="1" ht="15" customHeight="1" x14ac:dyDescent="0.25">
      <c r="A32" s="17" t="s">
        <v>132</v>
      </c>
      <c r="B32" s="8">
        <v>972.9018279489668</v>
      </c>
      <c r="C32" s="8">
        <v>1199.5551443706634</v>
      </c>
      <c r="D32" s="8">
        <v>1152.1822577034991</v>
      </c>
      <c r="E32" s="8">
        <v>1398.4208311572036</v>
      </c>
      <c r="F32" s="8">
        <v>1581.5513541744385</v>
      </c>
      <c r="G32" s="8">
        <v>1738.4008057897486</v>
      </c>
      <c r="H32" s="8">
        <v>1920.6943520107441</v>
      </c>
      <c r="I32" s="8">
        <v>1491.3252555398044</v>
      </c>
      <c r="J32" s="8">
        <v>1379.1703648436917</v>
      </c>
      <c r="K32" s="8">
        <v>1448.1372528538388</v>
      </c>
      <c r="L32" s="8">
        <v>1646.6448987009646</v>
      </c>
      <c r="M32" s="8">
        <v>1790.7674643484954</v>
      </c>
      <c r="N32" s="8">
        <v>1369.6770503103826</v>
      </c>
      <c r="O32" s="8">
        <v>1208.8169177933241</v>
      </c>
      <c r="P32" s="8">
        <v>1066.5458228451839</v>
      </c>
      <c r="Q32" s="8">
        <v>1165.9135289588544</v>
      </c>
      <c r="R32" s="8">
        <v>1252.3345554627404</v>
      </c>
      <c r="S32" s="8">
        <v>1521.8983135134463</v>
      </c>
      <c r="T32" s="8">
        <v>1991.9627016010359</v>
      </c>
      <c r="U32" s="8">
        <v>2236.4234570639692</v>
      </c>
      <c r="V32" s="8">
        <v>2125.9132616459751</v>
      </c>
      <c r="W32" s="8">
        <v>2319.9684712346379</v>
      </c>
      <c r="X32" s="8">
        <v>2426.0882017819267</v>
      </c>
      <c r="Y32" s="8">
        <f>Y7+Y8+Y13+Y14+Y15+Y16+Y17+Y18+Y27</f>
        <v>2388.5368338513567</v>
      </c>
      <c r="Z32" s="8">
        <f t="shared" ref="Z32" si="0">Z7+Z8+Z13+Z14+Z15+Z16+Z17+Z18+Z27</f>
        <v>2173.3999999999996</v>
      </c>
      <c r="AA32" s="8">
        <v>1886.6999999999998</v>
      </c>
      <c r="AB32" s="14" t="s">
        <v>133</v>
      </c>
    </row>
    <row r="33" spans="1:28" s="28" customFormat="1" ht="12" customHeight="1" x14ac:dyDescent="0.2">
      <c r="A33" s="70" t="s">
        <v>136</v>
      </c>
      <c r="B33" s="70"/>
      <c r="C33" s="70"/>
      <c r="D33" s="70"/>
      <c r="E33" s="70"/>
      <c r="F33" s="70"/>
      <c r="G33" s="70"/>
      <c r="H33" s="70"/>
      <c r="I33" s="124"/>
      <c r="J33" s="124"/>
      <c r="K33" s="124"/>
      <c r="L33" s="124"/>
      <c r="M33" s="70"/>
      <c r="N33" s="70"/>
      <c r="O33" s="70"/>
      <c r="P33" s="70"/>
      <c r="Q33" s="70"/>
      <c r="R33" s="70"/>
      <c r="S33" s="70"/>
      <c r="T33" s="124" t="s">
        <v>137</v>
      </c>
      <c r="U33" s="124"/>
      <c r="V33" s="124"/>
      <c r="W33" s="124"/>
      <c r="X33" s="124"/>
      <c r="Y33" s="124"/>
      <c r="Z33" s="124"/>
      <c r="AA33" s="124"/>
      <c r="AB33" s="124"/>
    </row>
    <row r="34" spans="1:28" x14ac:dyDescent="0.25">
      <c r="A34" s="101" t="s">
        <v>139</v>
      </c>
      <c r="B34" s="103"/>
      <c r="C34" s="103"/>
      <c r="D34" s="103"/>
      <c r="E34" s="103"/>
      <c r="F34" s="103"/>
      <c r="G34" s="103"/>
      <c r="H34" s="103"/>
      <c r="I34" s="103"/>
      <c r="J34" s="103"/>
      <c r="K34" s="103"/>
      <c r="L34" s="102"/>
      <c r="M34" s="103"/>
      <c r="N34" s="103"/>
      <c r="O34" s="103"/>
      <c r="P34" s="103"/>
      <c r="Q34" s="103"/>
      <c r="R34" s="103"/>
      <c r="S34" s="103"/>
      <c r="T34" s="103"/>
      <c r="U34" s="103"/>
      <c r="V34" s="103"/>
      <c r="W34" s="103"/>
      <c r="X34" s="103"/>
      <c r="Y34" s="103"/>
      <c r="Z34" s="103"/>
      <c r="AA34" s="103"/>
      <c r="AB34" s="101" t="s">
        <v>140</v>
      </c>
    </row>
    <row r="35" spans="1:28" ht="17.25" customHeight="1" x14ac:dyDescent="0.25">
      <c r="A35" s="99" t="s">
        <v>145</v>
      </c>
      <c r="B35" s="127" t="s">
        <v>146</v>
      </c>
      <c r="C35" s="127"/>
      <c r="D35" s="127"/>
      <c r="E35" s="127"/>
      <c r="F35" s="127"/>
      <c r="G35" s="127"/>
      <c r="H35" s="127"/>
      <c r="I35" s="127"/>
      <c r="J35" s="127"/>
      <c r="K35" s="127"/>
      <c r="L35" s="127"/>
      <c r="M35" s="127"/>
      <c r="N35" s="127"/>
      <c r="O35" s="127"/>
      <c r="P35" s="135" t="s">
        <v>147</v>
      </c>
      <c r="Q35" s="135"/>
      <c r="R35" s="135"/>
      <c r="S35" s="135"/>
      <c r="T35" s="135"/>
      <c r="U35" s="135"/>
      <c r="V35" s="135"/>
      <c r="W35" s="135"/>
      <c r="X35" s="135"/>
      <c r="Y35" s="135"/>
      <c r="Z35" s="135"/>
      <c r="AA35" s="135"/>
      <c r="AB35" s="105" t="s">
        <v>148</v>
      </c>
    </row>
    <row r="36" spans="1:28"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row>
    <row r="37" spans="1:28"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row>
    <row r="38" spans="1:28"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row>
    <row r="39" spans="1:28"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row>
    <row r="40" spans="1:28"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row>
    <row r="41" spans="1:28"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row>
    <row r="42" spans="1:28"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1:28"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1:28"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8"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28"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row r="47" spans="1:28"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8"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row>
    <row r="50" spans="2:27"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row>
    <row r="51" spans="2:27"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row>
    <row r="52" spans="2:27"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row>
    <row r="53" spans="2:27"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row>
    <row r="54" spans="2:27"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row>
    <row r="55" spans="2:27"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row>
    <row r="56" spans="2:27"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row>
    <row r="57" spans="2:27"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row>
    <row r="58" spans="2:27"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row>
    <row r="59" spans="2:27"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row>
    <row r="60" spans="2:27"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row>
    <row r="61" spans="2:27"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row>
    <row r="62" spans="2:27" x14ac:dyDescent="0.2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row>
    <row r="63" spans="2:27" x14ac:dyDescent="0.2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row>
    <row r="64" spans="2:27" x14ac:dyDescent="0.2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row>
    <row r="65" spans="2:27" x14ac:dyDescent="0.2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row>
    <row r="66" spans="2:27" x14ac:dyDescent="0.2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row>
    <row r="67" spans="2:27" x14ac:dyDescent="0.2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row>
    <row r="68" spans="2:27" x14ac:dyDescent="0.25">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row>
    <row r="69" spans="2:27" x14ac:dyDescent="0.25">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row>
  </sheetData>
  <mergeCells count="8">
    <mergeCell ref="A1:G1"/>
    <mergeCell ref="V1:AB1"/>
    <mergeCell ref="A2:AB2"/>
    <mergeCell ref="A3:AB3"/>
    <mergeCell ref="I33:L33"/>
    <mergeCell ref="T33:AB33"/>
    <mergeCell ref="B35:O35"/>
    <mergeCell ref="P35:AA35"/>
  </mergeCells>
  <printOptions horizontalCentered="1"/>
  <pageMargins left="0.59055118110236227" right="0.59055118110236227" top="0.78740157480314965" bottom="0.59055118110236227" header="0.39370078740157483" footer="0.39370078740157483"/>
  <pageSetup paperSize="9" scale="76" firstPageNumber="8"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
  <sheetViews>
    <sheetView zoomScaleNormal="100" zoomScaleSheetLayoutView="80" workbookViewId="0">
      <selection activeCell="A3" sqref="A3:AB3"/>
    </sheetView>
  </sheetViews>
  <sheetFormatPr defaultRowHeight="15" x14ac:dyDescent="0.25"/>
  <cols>
    <col min="1" max="1" width="30.5703125" customWidth="1"/>
    <col min="2" max="27" width="9.140625" customWidth="1"/>
    <col min="28" max="28" width="30.5703125" customWidth="1"/>
  </cols>
  <sheetData>
    <row r="1" spans="1:28" x14ac:dyDescent="0.25">
      <c r="A1" s="150" t="s">
        <v>199</v>
      </c>
      <c r="B1" s="150"/>
      <c r="C1" s="150"/>
      <c r="D1" s="150"/>
      <c r="E1" s="150"/>
      <c r="F1" s="150"/>
      <c r="G1" s="150"/>
      <c r="H1" s="151"/>
      <c r="I1" s="151"/>
      <c r="J1" s="151"/>
      <c r="K1" s="151"/>
      <c r="L1" s="151"/>
      <c r="M1" s="151"/>
      <c r="N1" s="151"/>
      <c r="O1" s="151"/>
      <c r="P1" s="151"/>
      <c r="Q1" s="151"/>
      <c r="R1" s="151"/>
      <c r="S1" s="151"/>
      <c r="T1" s="151"/>
      <c r="U1" s="151"/>
      <c r="V1" s="152" t="s">
        <v>200</v>
      </c>
      <c r="W1" s="152"/>
      <c r="X1" s="152"/>
      <c r="Y1" s="152"/>
      <c r="Z1" s="152"/>
      <c r="AA1" s="152"/>
      <c r="AB1" s="152"/>
    </row>
    <row r="2" spans="1:28" s="66" customFormat="1" ht="15" customHeight="1" x14ac:dyDescent="0.6">
      <c r="A2" s="120" t="s">
        <v>217</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row>
    <row r="3" spans="1:28" ht="15" customHeight="1" x14ac:dyDescent="0.25">
      <c r="A3" s="121" t="s">
        <v>218</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3"/>
    </row>
    <row r="5" spans="1:28"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2" t="s">
        <v>22</v>
      </c>
    </row>
    <row r="6" spans="1:28"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1" t="s">
        <v>1</v>
      </c>
    </row>
    <row r="7" spans="1:28" s="6" customFormat="1" ht="15" customHeight="1" x14ac:dyDescent="0.25">
      <c r="A7" s="1" t="s">
        <v>75</v>
      </c>
      <c r="B7" s="7">
        <v>178.92866972477057</v>
      </c>
      <c r="C7" s="7">
        <v>193.59495412844026</v>
      </c>
      <c r="D7" s="7">
        <v>187.56548165137605</v>
      </c>
      <c r="E7" s="7">
        <v>210.21674311926594</v>
      </c>
      <c r="F7" s="7">
        <v>185.77293577981644</v>
      </c>
      <c r="G7" s="7">
        <v>162.79575688073385</v>
      </c>
      <c r="H7" s="7">
        <v>171.10665137614671</v>
      </c>
      <c r="I7" s="7">
        <v>181.04713302752288</v>
      </c>
      <c r="J7" s="7">
        <v>131.18176605504581</v>
      </c>
      <c r="K7" s="7">
        <v>161.00321100917427</v>
      </c>
      <c r="L7" s="7">
        <v>263.8</v>
      </c>
      <c r="M7" s="7">
        <v>199</v>
      </c>
      <c r="N7" s="7">
        <v>239</v>
      </c>
      <c r="O7" s="7">
        <v>221.9</v>
      </c>
      <c r="P7" s="7">
        <v>316.10000000000002</v>
      </c>
      <c r="Q7" s="7">
        <v>351.1</v>
      </c>
      <c r="R7" s="7">
        <v>299.39999999999998</v>
      </c>
      <c r="S7" s="7">
        <v>307.10000000000002</v>
      </c>
      <c r="T7" s="7">
        <v>310.8</v>
      </c>
      <c r="U7" s="7">
        <v>294.10000000000002</v>
      </c>
      <c r="V7" s="7">
        <v>318.7</v>
      </c>
      <c r="W7" s="7">
        <v>315.2</v>
      </c>
      <c r="X7" s="7">
        <v>393.2</v>
      </c>
      <c r="Y7" s="7">
        <v>328.9</v>
      </c>
      <c r="Z7" s="7">
        <v>334.8</v>
      </c>
      <c r="AA7" s="7">
        <v>336</v>
      </c>
      <c r="AB7" s="11" t="s">
        <v>23</v>
      </c>
    </row>
    <row r="8" spans="1:28" s="6" customFormat="1" ht="33" customHeight="1" x14ac:dyDescent="0.25">
      <c r="A8" s="15" t="s">
        <v>76</v>
      </c>
      <c r="B8" s="7">
        <v>490.355792276964</v>
      </c>
      <c r="C8" s="7">
        <v>437.70439414114503</v>
      </c>
      <c r="D8" s="7">
        <v>356.92996005326233</v>
      </c>
      <c r="E8" s="7">
        <v>365.38801597869508</v>
      </c>
      <c r="F8" s="7">
        <v>432.62956058588543</v>
      </c>
      <c r="G8" s="7">
        <v>355.87270306258318</v>
      </c>
      <c r="H8" s="7">
        <v>214.20026631158458</v>
      </c>
      <c r="I8" s="7">
        <v>348.26045272969372</v>
      </c>
      <c r="J8" s="7">
        <v>329.44127829560591</v>
      </c>
      <c r="K8" s="7">
        <v>438.33874833555257</v>
      </c>
      <c r="L8" s="7">
        <v>437.70000000000005</v>
      </c>
      <c r="M8" s="7">
        <v>537.70000000000005</v>
      </c>
      <c r="N8" s="7">
        <v>311.40000000000003</v>
      </c>
      <c r="O8" s="7">
        <v>143.70000000000002</v>
      </c>
      <c r="P8" s="7">
        <v>189.40000000000003</v>
      </c>
      <c r="Q8" s="7">
        <v>186.5</v>
      </c>
      <c r="R8" s="7">
        <v>410.3</v>
      </c>
      <c r="S8" s="7">
        <v>444.9</v>
      </c>
      <c r="T8" s="7">
        <v>411.3</v>
      </c>
      <c r="U8" s="7">
        <v>379.2</v>
      </c>
      <c r="V8" s="7">
        <v>293.29999999999995</v>
      </c>
      <c r="W8" s="7">
        <v>348.7</v>
      </c>
      <c r="X8" s="7">
        <v>348.9</v>
      </c>
      <c r="Y8" s="7">
        <v>356.1</v>
      </c>
      <c r="Z8" s="7">
        <v>265.7</v>
      </c>
      <c r="AA8" s="7">
        <v>236.6</v>
      </c>
      <c r="AB8" s="11" t="s">
        <v>2</v>
      </c>
    </row>
    <row r="9" spans="1:28" s="10" customFormat="1" ht="15" customHeight="1" x14ac:dyDescent="0.25">
      <c r="A9" s="16" t="s">
        <v>77</v>
      </c>
      <c r="B9" s="4">
        <v>0</v>
      </c>
      <c r="C9" s="4">
        <v>0</v>
      </c>
      <c r="D9" s="4">
        <v>0</v>
      </c>
      <c r="E9" s="4">
        <v>0</v>
      </c>
      <c r="F9" s="4">
        <v>0</v>
      </c>
      <c r="G9" s="4">
        <v>0</v>
      </c>
      <c r="H9" s="4">
        <v>0</v>
      </c>
      <c r="I9" s="4">
        <v>0</v>
      </c>
      <c r="J9" s="4">
        <v>0</v>
      </c>
      <c r="K9" s="4">
        <v>0</v>
      </c>
      <c r="L9" s="4">
        <v>0</v>
      </c>
      <c r="M9" s="4">
        <v>0</v>
      </c>
      <c r="N9" s="4">
        <v>0</v>
      </c>
      <c r="O9" s="4">
        <v>0</v>
      </c>
      <c r="P9" s="4">
        <v>0</v>
      </c>
      <c r="Q9" s="4">
        <v>0</v>
      </c>
      <c r="R9" s="4">
        <v>0</v>
      </c>
      <c r="S9" s="4">
        <v>0</v>
      </c>
      <c r="T9" s="4">
        <v>2</v>
      </c>
      <c r="U9" s="4">
        <v>0.7</v>
      </c>
      <c r="V9" s="4">
        <v>3.2</v>
      </c>
      <c r="W9" s="4">
        <v>4.2</v>
      </c>
      <c r="X9" s="4">
        <v>4.4000000000000004</v>
      </c>
      <c r="Y9" s="4">
        <v>0.8</v>
      </c>
      <c r="Z9" s="4">
        <v>0.3</v>
      </c>
      <c r="AA9" s="4">
        <v>0.6</v>
      </c>
      <c r="AB9" s="12" t="s">
        <v>3</v>
      </c>
    </row>
    <row r="10" spans="1:28" s="10" customFormat="1" ht="15" customHeight="1" x14ac:dyDescent="0.25">
      <c r="A10" s="16" t="s">
        <v>4</v>
      </c>
      <c r="B10" s="4">
        <v>554.31250000000034</v>
      </c>
      <c r="C10" s="4">
        <v>501.83137254901993</v>
      </c>
      <c r="D10" s="4">
        <v>408.98014705882377</v>
      </c>
      <c r="E10" s="4">
        <v>370.47328431372569</v>
      </c>
      <c r="F10" s="4">
        <v>446.2448529411767</v>
      </c>
      <c r="G10" s="4">
        <v>346.56176470588252</v>
      </c>
      <c r="H10" s="4">
        <v>136.01617647058833</v>
      </c>
      <c r="I10" s="4">
        <v>237.87303921568633</v>
      </c>
      <c r="J10" s="4">
        <v>173.90196078431379</v>
      </c>
      <c r="K10" s="4">
        <v>316.12892156862756</v>
      </c>
      <c r="L10" s="4">
        <v>311.8</v>
      </c>
      <c r="M10" s="4">
        <v>416.3</v>
      </c>
      <c r="N10" s="4">
        <v>222</v>
      </c>
      <c r="O10" s="4">
        <v>45.9</v>
      </c>
      <c r="P10" s="4">
        <v>74.2</v>
      </c>
      <c r="Q10" s="4">
        <v>96.4</v>
      </c>
      <c r="R10" s="4">
        <v>337.1</v>
      </c>
      <c r="S10" s="4">
        <v>371.3</v>
      </c>
      <c r="T10" s="4">
        <v>322.7</v>
      </c>
      <c r="U10" s="4">
        <v>338.2</v>
      </c>
      <c r="V10" s="4">
        <v>271.39999999999998</v>
      </c>
      <c r="W10" s="4">
        <v>284.2</v>
      </c>
      <c r="X10" s="4">
        <v>275.8</v>
      </c>
      <c r="Y10" s="4">
        <v>273.3</v>
      </c>
      <c r="Z10" s="4">
        <v>182.3</v>
      </c>
      <c r="AA10" s="4">
        <v>149.9</v>
      </c>
      <c r="AB10" s="12" t="s">
        <v>24</v>
      </c>
    </row>
    <row r="11" spans="1:28" s="10" customFormat="1" ht="15" customHeight="1" x14ac:dyDescent="0.25">
      <c r="A11" s="16" t="s">
        <v>72</v>
      </c>
      <c r="B11" s="4">
        <v>25.048562300319492</v>
      </c>
      <c r="C11" s="4">
        <v>26.24952076677317</v>
      </c>
      <c r="D11" s="4">
        <v>23.075559105431317</v>
      </c>
      <c r="E11" s="4">
        <v>39.803194888178929</v>
      </c>
      <c r="F11" s="4">
        <v>44.864376996805127</v>
      </c>
      <c r="G11" s="4">
        <v>42.805591054313105</v>
      </c>
      <c r="H11" s="4">
        <v>47.180511182108638</v>
      </c>
      <c r="I11" s="4">
        <v>69.827156549520794</v>
      </c>
      <c r="J11" s="4">
        <v>80.721565495207699</v>
      </c>
      <c r="K11" s="4">
        <v>84.753354632587886</v>
      </c>
      <c r="L11" s="4">
        <v>112.3</v>
      </c>
      <c r="M11" s="4">
        <v>106.4</v>
      </c>
      <c r="N11" s="4">
        <v>81.8</v>
      </c>
      <c r="O11" s="4">
        <v>85.5</v>
      </c>
      <c r="P11" s="4">
        <v>100.9</v>
      </c>
      <c r="Q11" s="4">
        <v>79.900000000000006</v>
      </c>
      <c r="R11" s="4">
        <v>67.900000000000006</v>
      </c>
      <c r="S11" s="4">
        <v>63.2</v>
      </c>
      <c r="T11" s="4">
        <v>67</v>
      </c>
      <c r="U11" s="4">
        <v>20.7</v>
      </c>
      <c r="V11" s="4">
        <v>12</v>
      </c>
      <c r="W11" s="4">
        <v>53.7</v>
      </c>
      <c r="X11" s="4">
        <v>61.8</v>
      </c>
      <c r="Y11" s="4">
        <v>74.2</v>
      </c>
      <c r="Z11" s="4">
        <v>76.900000000000006</v>
      </c>
      <c r="AA11" s="4">
        <v>78.5</v>
      </c>
      <c r="AB11" s="12" t="s">
        <v>64</v>
      </c>
    </row>
    <row r="12" spans="1:28" s="10" customFormat="1" ht="40.5" customHeight="1" x14ac:dyDescent="0.25">
      <c r="A12" s="16" t="s">
        <v>28</v>
      </c>
      <c r="B12" s="4">
        <v>41.205405405405415</v>
      </c>
      <c r="C12" s="4">
        <v>25.20000000000001</v>
      </c>
      <c r="D12" s="4">
        <v>17.367567567567573</v>
      </c>
      <c r="E12" s="4">
        <v>12.089189189189193</v>
      </c>
      <c r="F12" s="4">
        <v>14.643243243243251</v>
      </c>
      <c r="G12" s="4">
        <v>11.578378378378384</v>
      </c>
      <c r="H12" s="4">
        <v>4.2567567567567579</v>
      </c>
      <c r="I12" s="4">
        <v>11.408108108108111</v>
      </c>
      <c r="J12" s="4">
        <v>9.7054054054054095</v>
      </c>
      <c r="K12" s="4">
        <v>11.408108108108111</v>
      </c>
      <c r="L12" s="4">
        <v>13.6</v>
      </c>
      <c r="M12" s="4">
        <v>15</v>
      </c>
      <c r="N12" s="4">
        <v>7.6</v>
      </c>
      <c r="O12" s="4">
        <v>12.3</v>
      </c>
      <c r="P12" s="4">
        <v>14.3</v>
      </c>
      <c r="Q12" s="4">
        <v>10.199999999999999</v>
      </c>
      <c r="R12" s="4">
        <v>5.3</v>
      </c>
      <c r="S12" s="4">
        <v>10.4</v>
      </c>
      <c r="T12" s="4">
        <v>19.600000000000001</v>
      </c>
      <c r="U12" s="4">
        <v>19.600000000000001</v>
      </c>
      <c r="V12" s="4">
        <v>6.7</v>
      </c>
      <c r="W12" s="4">
        <v>6.6</v>
      </c>
      <c r="X12" s="4">
        <v>6.9</v>
      </c>
      <c r="Y12" s="4">
        <v>7.8</v>
      </c>
      <c r="Z12" s="4">
        <v>6.2</v>
      </c>
      <c r="AA12" s="4">
        <v>7.6</v>
      </c>
      <c r="AB12" s="12" t="s">
        <v>71</v>
      </c>
    </row>
    <row r="13" spans="1:28" s="6" customFormat="1" ht="15" customHeight="1" x14ac:dyDescent="0.25">
      <c r="A13" s="15" t="s">
        <v>5</v>
      </c>
      <c r="B13" s="7">
        <v>130.25633187772914</v>
      </c>
      <c r="C13" s="7">
        <v>83.313711790392958</v>
      </c>
      <c r="D13" s="7">
        <v>118.55213973799115</v>
      </c>
      <c r="E13" s="7">
        <v>101.68803493449771</v>
      </c>
      <c r="F13" s="7">
        <v>136.92646288209596</v>
      </c>
      <c r="G13" s="7">
        <v>191.67187772925752</v>
      </c>
      <c r="H13" s="7">
        <v>109.61668122270729</v>
      </c>
      <c r="I13" s="7">
        <v>80.922532751091651</v>
      </c>
      <c r="J13" s="7">
        <v>40.524192139737984</v>
      </c>
      <c r="K13" s="7">
        <v>61.289694323144083</v>
      </c>
      <c r="L13" s="7">
        <v>106.9</v>
      </c>
      <c r="M13" s="7">
        <v>143.80000000000001</v>
      </c>
      <c r="N13" s="7">
        <v>88.8</v>
      </c>
      <c r="O13" s="7">
        <v>87</v>
      </c>
      <c r="P13" s="7">
        <v>50.8</v>
      </c>
      <c r="Q13" s="7">
        <v>51.6</v>
      </c>
      <c r="R13" s="7">
        <v>151.1</v>
      </c>
      <c r="S13" s="7">
        <v>351.3</v>
      </c>
      <c r="T13" s="7">
        <v>368.6</v>
      </c>
      <c r="U13" s="7">
        <v>456</v>
      </c>
      <c r="V13" s="7">
        <v>66.900000000000006</v>
      </c>
      <c r="W13" s="7">
        <v>95</v>
      </c>
      <c r="X13" s="7">
        <v>174.2</v>
      </c>
      <c r="Y13" s="7">
        <v>153.9</v>
      </c>
      <c r="Z13" s="7">
        <v>168</v>
      </c>
      <c r="AA13" s="7">
        <v>171.5</v>
      </c>
      <c r="AB13" s="11" t="s">
        <v>6</v>
      </c>
    </row>
    <row r="14" spans="1:28" s="6" customFormat="1" ht="25.5" customHeight="1" x14ac:dyDescent="0.25">
      <c r="A14" s="15" t="s">
        <v>74</v>
      </c>
      <c r="B14" s="7">
        <v>304.37180746561887</v>
      </c>
      <c r="C14" s="7">
        <v>279.05893909626724</v>
      </c>
      <c r="D14" s="7">
        <v>233.78388998035365</v>
      </c>
      <c r="E14" s="7">
        <v>274.94302554027502</v>
      </c>
      <c r="F14" s="7">
        <v>338.53388998035359</v>
      </c>
      <c r="G14" s="7">
        <v>317.74852652259329</v>
      </c>
      <c r="H14" s="7">
        <v>252.30550098231828</v>
      </c>
      <c r="I14" s="7">
        <v>273.91404715127698</v>
      </c>
      <c r="J14" s="7">
        <v>328.44990176817294</v>
      </c>
      <c r="K14" s="7">
        <v>309.10510805500979</v>
      </c>
      <c r="L14" s="7">
        <v>288.5</v>
      </c>
      <c r="M14" s="7">
        <v>399.5</v>
      </c>
      <c r="N14" s="7">
        <v>305.89999999999998</v>
      </c>
      <c r="O14" s="7">
        <v>239.5</v>
      </c>
      <c r="P14" s="7">
        <v>118.7</v>
      </c>
      <c r="Q14" s="7">
        <v>219.6</v>
      </c>
      <c r="R14" s="7">
        <v>401.1</v>
      </c>
      <c r="S14" s="7">
        <v>439.7</v>
      </c>
      <c r="T14" s="7">
        <v>521.70000000000005</v>
      </c>
      <c r="U14" s="7">
        <v>658.5</v>
      </c>
      <c r="V14" s="7">
        <v>616.6</v>
      </c>
      <c r="W14" s="7">
        <v>610.20000000000005</v>
      </c>
      <c r="X14" s="7">
        <v>619.20000000000005</v>
      </c>
      <c r="Y14" s="7">
        <v>526.9</v>
      </c>
      <c r="Z14" s="7">
        <v>554.5</v>
      </c>
      <c r="AA14" s="7">
        <v>542</v>
      </c>
      <c r="AB14" s="11" t="s">
        <v>84</v>
      </c>
    </row>
    <row r="15" spans="1:28" s="6" customFormat="1" ht="15" customHeight="1" x14ac:dyDescent="0.25">
      <c r="A15" s="15" t="s">
        <v>79</v>
      </c>
      <c r="B15" s="7">
        <v>80.509727626459096</v>
      </c>
      <c r="C15" s="7">
        <v>73.841245136186743</v>
      </c>
      <c r="D15" s="7">
        <v>74.491828793774275</v>
      </c>
      <c r="E15" s="7">
        <v>104.58132295719838</v>
      </c>
      <c r="F15" s="7">
        <v>104.5813229571984</v>
      </c>
      <c r="G15" s="7">
        <v>101.81634241245131</v>
      </c>
      <c r="H15" s="7">
        <v>53.347859922178955</v>
      </c>
      <c r="I15" s="7">
        <v>38.87237354085601</v>
      </c>
      <c r="J15" s="7">
        <v>40.173540856031103</v>
      </c>
      <c r="K15" s="7">
        <v>34.643579766536938</v>
      </c>
      <c r="L15" s="7">
        <v>29.6</v>
      </c>
      <c r="M15" s="7">
        <v>77.599999999999994</v>
      </c>
      <c r="N15" s="7">
        <v>35.5</v>
      </c>
      <c r="O15" s="7">
        <v>18.8</v>
      </c>
      <c r="P15" s="7">
        <v>10.199999999999999</v>
      </c>
      <c r="Q15" s="7">
        <v>17.3</v>
      </c>
      <c r="R15" s="7">
        <v>19.2</v>
      </c>
      <c r="S15" s="7">
        <v>21.5</v>
      </c>
      <c r="T15" s="7">
        <v>35.6</v>
      </c>
      <c r="U15" s="7">
        <v>44.3</v>
      </c>
      <c r="V15" s="7">
        <v>37.5</v>
      </c>
      <c r="W15" s="7">
        <v>32.1</v>
      </c>
      <c r="X15" s="7">
        <v>33.700000000000003</v>
      </c>
      <c r="Y15" s="7">
        <v>39.1</v>
      </c>
      <c r="Z15" s="7">
        <v>40.200000000000003</v>
      </c>
      <c r="AA15" s="7">
        <v>41.7</v>
      </c>
      <c r="AB15" s="11" t="s">
        <v>25</v>
      </c>
    </row>
    <row r="16" spans="1:28" s="6" customFormat="1" ht="17.25" customHeight="1" x14ac:dyDescent="0.25">
      <c r="A16" s="15" t="s">
        <v>29</v>
      </c>
      <c r="B16" s="7">
        <v>12.327218934911251</v>
      </c>
      <c r="C16" s="7">
        <v>24.505917159763328</v>
      </c>
      <c r="D16" s="7">
        <v>30.298224852071023</v>
      </c>
      <c r="E16" s="7">
        <v>37.427218934911267</v>
      </c>
      <c r="F16" s="7">
        <v>46.338461538461573</v>
      </c>
      <c r="G16" s="7">
        <v>61.933136094674595</v>
      </c>
      <c r="H16" s="7">
        <v>71.884023668639088</v>
      </c>
      <c r="I16" s="7">
        <v>44.70473372781067</v>
      </c>
      <c r="J16" s="7">
        <v>41.88284023668642</v>
      </c>
      <c r="K16" s="7">
        <v>48.863313609467482</v>
      </c>
      <c r="L16" s="7">
        <v>54.7</v>
      </c>
      <c r="M16" s="7">
        <v>101</v>
      </c>
      <c r="N16" s="7">
        <v>82.4</v>
      </c>
      <c r="O16" s="7">
        <v>69.5</v>
      </c>
      <c r="P16" s="7">
        <v>63.4</v>
      </c>
      <c r="Q16" s="7">
        <v>61</v>
      </c>
      <c r="R16" s="7">
        <v>32.6</v>
      </c>
      <c r="S16" s="7">
        <v>34</v>
      </c>
      <c r="T16" s="7">
        <v>42.8</v>
      </c>
      <c r="U16" s="7">
        <v>44.4</v>
      </c>
      <c r="V16" s="7">
        <v>46.4</v>
      </c>
      <c r="W16" s="7">
        <v>50.9</v>
      </c>
      <c r="X16" s="7">
        <v>62.1</v>
      </c>
      <c r="Y16" s="7">
        <v>58</v>
      </c>
      <c r="Z16" s="7">
        <v>66.400000000000006</v>
      </c>
      <c r="AA16" s="7">
        <v>69.5</v>
      </c>
      <c r="AB16" s="11" t="s">
        <v>65</v>
      </c>
    </row>
    <row r="17" spans="1:28" s="6" customFormat="1" ht="15" customHeight="1" x14ac:dyDescent="0.25">
      <c r="A17" s="15" t="s">
        <v>30</v>
      </c>
      <c r="B17" s="7">
        <v>0.14554455445544554</v>
      </c>
      <c r="C17" s="7">
        <v>0.14554455445544554</v>
      </c>
      <c r="D17" s="7">
        <v>0.29108910891089107</v>
      </c>
      <c r="E17" s="7">
        <v>3.6386138613861392</v>
      </c>
      <c r="F17" s="7">
        <v>6.112871287128713</v>
      </c>
      <c r="G17" s="7">
        <v>7.7138613861386141</v>
      </c>
      <c r="H17" s="7">
        <v>16.155445544554457</v>
      </c>
      <c r="I17" s="7">
        <v>7.5683168316831679</v>
      </c>
      <c r="J17" s="7">
        <v>1.1643564356435643</v>
      </c>
      <c r="K17" s="7">
        <v>2.9108910891089108</v>
      </c>
      <c r="L17" s="7">
        <v>8.1</v>
      </c>
      <c r="M17" s="7">
        <v>13.2</v>
      </c>
      <c r="N17" s="7">
        <v>8.5</v>
      </c>
      <c r="O17" s="7">
        <v>6.3</v>
      </c>
      <c r="P17" s="7">
        <v>4.9000000000000004</v>
      </c>
      <c r="Q17" s="7">
        <v>8.1999999999999993</v>
      </c>
      <c r="R17" s="7">
        <v>6.7</v>
      </c>
      <c r="S17" s="7">
        <v>8.1999999999999993</v>
      </c>
      <c r="T17" s="7">
        <v>12.7</v>
      </c>
      <c r="U17" s="7">
        <v>13.4</v>
      </c>
      <c r="V17" s="7">
        <v>13</v>
      </c>
      <c r="W17" s="7">
        <v>14.5</v>
      </c>
      <c r="X17" s="7">
        <v>14.5</v>
      </c>
      <c r="Y17" s="7">
        <v>15</v>
      </c>
      <c r="Z17" s="7">
        <v>17.3</v>
      </c>
      <c r="AA17" s="7">
        <v>17</v>
      </c>
      <c r="AB17" s="11" t="s">
        <v>26</v>
      </c>
    </row>
    <row r="18" spans="1:28" s="6" customFormat="1" ht="15" customHeight="1" x14ac:dyDescent="0.25">
      <c r="A18" s="15" t="s">
        <v>7</v>
      </c>
      <c r="B18" s="7">
        <v>558.38848368522088</v>
      </c>
      <c r="C18" s="7">
        <v>567.39210919172535</v>
      </c>
      <c r="D18" s="7">
        <v>545.45600341224156</v>
      </c>
      <c r="E18" s="7">
        <v>687.22217956920463</v>
      </c>
      <c r="F18" s="7">
        <v>781.84209852847096</v>
      </c>
      <c r="G18" s="7">
        <v>776.1125186606954</v>
      </c>
      <c r="H18" s="7">
        <v>757.28675623800393</v>
      </c>
      <c r="I18" s="7">
        <v>719.63523139262111</v>
      </c>
      <c r="J18" s="7">
        <v>679.8555768820645</v>
      </c>
      <c r="K18" s="7">
        <v>693.6065685647261</v>
      </c>
      <c r="L18" s="7">
        <v>725.00000000000011</v>
      </c>
      <c r="M18" s="7">
        <v>772.7</v>
      </c>
      <c r="N18" s="7">
        <v>668.7</v>
      </c>
      <c r="O18" s="7">
        <v>676.3</v>
      </c>
      <c r="P18" s="7">
        <v>663.39999999999986</v>
      </c>
      <c r="Q18" s="7">
        <v>767.19999999999993</v>
      </c>
      <c r="R18" s="7">
        <v>660.49999999999989</v>
      </c>
      <c r="S18" s="7">
        <v>679.5</v>
      </c>
      <c r="T18" s="7">
        <v>773.30000000000007</v>
      </c>
      <c r="U18" s="7">
        <v>810.6</v>
      </c>
      <c r="V18" s="7">
        <v>783.6</v>
      </c>
      <c r="W18" s="7">
        <v>763.30000000000007</v>
      </c>
      <c r="X18" s="7">
        <v>837.40000000000009</v>
      </c>
      <c r="Y18" s="7">
        <v>705.9</v>
      </c>
      <c r="Z18" s="7">
        <v>724.59999999999991</v>
      </c>
      <c r="AA18" s="7">
        <v>739.6</v>
      </c>
      <c r="AB18" s="11" t="s">
        <v>8</v>
      </c>
    </row>
    <row r="19" spans="1:28" s="10" customFormat="1" ht="15" customHeight="1" x14ac:dyDescent="0.25">
      <c r="A19" s="16" t="s">
        <v>31</v>
      </c>
      <c r="B19" s="4">
        <v>20.762790697674422</v>
      </c>
      <c r="C19" s="4">
        <v>19.423255813953489</v>
      </c>
      <c r="D19" s="4">
        <v>17.413953488372094</v>
      </c>
      <c r="E19" s="4">
        <v>22.269767441860463</v>
      </c>
      <c r="F19" s="4">
        <v>29.637209302325587</v>
      </c>
      <c r="G19" s="4">
        <v>28.130232558139536</v>
      </c>
      <c r="H19" s="4">
        <v>18.586046511627906</v>
      </c>
      <c r="I19" s="4">
        <v>15.404651162790696</v>
      </c>
      <c r="J19" s="4">
        <v>7.702325581395348</v>
      </c>
      <c r="K19" s="4">
        <v>18.083720930232559</v>
      </c>
      <c r="L19" s="4">
        <v>12.5</v>
      </c>
      <c r="M19" s="4">
        <v>14.1</v>
      </c>
      <c r="N19" s="4">
        <v>19.600000000000001</v>
      </c>
      <c r="O19" s="4">
        <v>16.399999999999999</v>
      </c>
      <c r="P19" s="4">
        <v>10.9</v>
      </c>
      <c r="Q19" s="4">
        <v>25.3</v>
      </c>
      <c r="R19" s="4">
        <v>35.799999999999997</v>
      </c>
      <c r="S19" s="4">
        <v>9.5</v>
      </c>
      <c r="T19" s="4">
        <v>35.5</v>
      </c>
      <c r="U19" s="4">
        <v>40.200000000000003</v>
      </c>
      <c r="V19" s="4">
        <v>34.299999999999997</v>
      </c>
      <c r="W19" s="4">
        <v>35.1</v>
      </c>
      <c r="X19" s="4">
        <v>42</v>
      </c>
      <c r="Y19" s="4">
        <v>56.2</v>
      </c>
      <c r="Z19" s="4">
        <v>52.9</v>
      </c>
      <c r="AA19" s="4">
        <v>55.7</v>
      </c>
      <c r="AB19" s="12" t="s">
        <v>66</v>
      </c>
    </row>
    <row r="20" spans="1:28" s="10" customFormat="1" ht="15" customHeight="1" x14ac:dyDescent="0.25">
      <c r="A20" s="16" t="s">
        <v>32</v>
      </c>
      <c r="B20" s="4">
        <v>291.03405511811036</v>
      </c>
      <c r="C20" s="4">
        <v>267.52883858267728</v>
      </c>
      <c r="D20" s="4">
        <v>257.66023622047254</v>
      </c>
      <c r="E20" s="4">
        <v>299.28779527559061</v>
      </c>
      <c r="F20" s="4">
        <v>310.77125984251984</v>
      </c>
      <c r="G20" s="4">
        <v>288.70147637795287</v>
      </c>
      <c r="H20" s="4">
        <v>380.74862204724423</v>
      </c>
      <c r="I20" s="4">
        <v>301.44094488188989</v>
      </c>
      <c r="J20" s="4">
        <v>281.88316929133867</v>
      </c>
      <c r="K20" s="4">
        <v>307.18267716535439</v>
      </c>
      <c r="L20" s="4">
        <v>295.2</v>
      </c>
      <c r="M20" s="4">
        <v>311.10000000000002</v>
      </c>
      <c r="N20" s="4">
        <v>190.4</v>
      </c>
      <c r="O20" s="4">
        <v>189.7</v>
      </c>
      <c r="P20" s="4">
        <v>214.5</v>
      </c>
      <c r="Q20" s="4">
        <v>251.3</v>
      </c>
      <c r="R20" s="4">
        <v>181.1</v>
      </c>
      <c r="S20" s="4">
        <v>134.4</v>
      </c>
      <c r="T20" s="4">
        <v>142.80000000000001</v>
      </c>
      <c r="U20" s="4">
        <v>188</v>
      </c>
      <c r="V20" s="4">
        <v>194.9</v>
      </c>
      <c r="W20" s="4">
        <v>198.6</v>
      </c>
      <c r="X20" s="4">
        <v>210.1</v>
      </c>
      <c r="Y20" s="4">
        <v>191.8</v>
      </c>
      <c r="Z20" s="4">
        <v>178.4</v>
      </c>
      <c r="AA20" s="4">
        <v>180.6</v>
      </c>
      <c r="AB20" s="12" t="s">
        <v>67</v>
      </c>
    </row>
    <row r="21" spans="1:28" s="10" customFormat="1" ht="15" customHeight="1" x14ac:dyDescent="0.25">
      <c r="A21" s="16" t="s">
        <v>33</v>
      </c>
      <c r="B21" s="4">
        <v>22.341891891891876</v>
      </c>
      <c r="C21" s="4">
        <v>12.863513513513507</v>
      </c>
      <c r="D21" s="4">
        <v>21.664864864864857</v>
      </c>
      <c r="E21" s="4">
        <v>23.69594594594593</v>
      </c>
      <c r="F21" s="4">
        <v>37.462162162162144</v>
      </c>
      <c r="G21" s="4">
        <v>25.275675675675668</v>
      </c>
      <c r="H21" s="4">
        <v>17.828378378378371</v>
      </c>
      <c r="I21" s="4">
        <v>18.279729729729723</v>
      </c>
      <c r="J21" s="4">
        <v>24.372972972972963</v>
      </c>
      <c r="K21" s="4">
        <v>8.575675675675674</v>
      </c>
      <c r="L21" s="4">
        <v>21.3</v>
      </c>
      <c r="M21" s="4">
        <v>26.4</v>
      </c>
      <c r="N21" s="4">
        <v>12.8</v>
      </c>
      <c r="O21" s="4">
        <v>11.5</v>
      </c>
      <c r="P21" s="4">
        <v>7.1</v>
      </c>
      <c r="Q21" s="4">
        <v>28.2</v>
      </c>
      <c r="R21" s="4">
        <v>23.7</v>
      </c>
      <c r="S21" s="4">
        <v>76.7</v>
      </c>
      <c r="T21" s="4">
        <v>30.3</v>
      </c>
      <c r="U21" s="4">
        <v>27.3</v>
      </c>
      <c r="V21" s="4">
        <v>16</v>
      </c>
      <c r="W21" s="4">
        <v>16.2</v>
      </c>
      <c r="X21" s="4">
        <v>16.100000000000001</v>
      </c>
      <c r="Y21" s="4">
        <v>15.4</v>
      </c>
      <c r="Z21" s="4">
        <v>15.5</v>
      </c>
      <c r="AA21" s="4">
        <v>14.4</v>
      </c>
      <c r="AB21" s="12" t="s">
        <v>68</v>
      </c>
    </row>
    <row r="22" spans="1:28" s="10" customFormat="1" ht="15" customHeight="1" x14ac:dyDescent="0.25">
      <c r="A22" s="16" t="s">
        <v>34</v>
      </c>
      <c r="B22" s="4">
        <v>1.8126436781609199</v>
      </c>
      <c r="C22" s="4">
        <v>3.1482758620689664</v>
      </c>
      <c r="D22" s="4">
        <v>6.105747126436782</v>
      </c>
      <c r="E22" s="4">
        <v>-0.28620689655172399</v>
      </c>
      <c r="F22" s="4">
        <v>3.8160919540229887</v>
      </c>
      <c r="G22" s="4">
        <v>4.5793103448275874</v>
      </c>
      <c r="H22" s="4">
        <v>3.1482758620689655</v>
      </c>
      <c r="I22" s="4">
        <v>5.1517241379310352</v>
      </c>
      <c r="J22" s="4">
        <v>2.3850574712643677</v>
      </c>
      <c r="K22" s="4">
        <v>2.4804597701149427</v>
      </c>
      <c r="L22" s="4">
        <v>5.4</v>
      </c>
      <c r="M22" s="4">
        <v>3</v>
      </c>
      <c r="N22" s="4">
        <v>1.3</v>
      </c>
      <c r="O22" s="4">
        <v>3.1</v>
      </c>
      <c r="P22" s="4">
        <v>2</v>
      </c>
      <c r="Q22" s="4">
        <v>2</v>
      </c>
      <c r="R22" s="4">
        <v>4.2</v>
      </c>
      <c r="S22" s="4">
        <v>8</v>
      </c>
      <c r="T22" s="4">
        <v>7.8</v>
      </c>
      <c r="U22" s="4">
        <v>5.9</v>
      </c>
      <c r="V22" s="4">
        <v>8</v>
      </c>
      <c r="W22" s="4">
        <v>8.1</v>
      </c>
      <c r="X22" s="4">
        <v>8.1</v>
      </c>
      <c r="Y22" s="4">
        <v>8.5</v>
      </c>
      <c r="Z22" s="4">
        <v>14.5</v>
      </c>
      <c r="AA22" s="4">
        <v>14.8</v>
      </c>
      <c r="AB22" s="12" t="s">
        <v>69</v>
      </c>
    </row>
    <row r="23" spans="1:28" s="10" customFormat="1" ht="15" customHeight="1" x14ac:dyDescent="0.25">
      <c r="A23" s="16" t="s">
        <v>9</v>
      </c>
      <c r="B23" s="4">
        <v>175.40595794392519</v>
      </c>
      <c r="C23" s="4">
        <v>192.02336448598126</v>
      </c>
      <c r="D23" s="4">
        <v>185.9303154205607</v>
      </c>
      <c r="E23" s="4">
        <v>250.3689252336448</v>
      </c>
      <c r="F23" s="4">
        <v>286.74258177570084</v>
      </c>
      <c r="G23" s="4">
        <v>298.19012850467283</v>
      </c>
      <c r="H23" s="4">
        <v>273.44865654205603</v>
      </c>
      <c r="I23" s="4">
        <v>290.9892523364486</v>
      </c>
      <c r="J23" s="4">
        <v>265.13995327102799</v>
      </c>
      <c r="K23" s="4">
        <v>267.72488317757006</v>
      </c>
      <c r="L23" s="4">
        <v>273.8</v>
      </c>
      <c r="M23" s="4">
        <v>290.89999999999998</v>
      </c>
      <c r="N23" s="4">
        <v>305.89999999999998</v>
      </c>
      <c r="O23" s="4">
        <v>317.3</v>
      </c>
      <c r="P23" s="4">
        <v>326.8</v>
      </c>
      <c r="Q23" s="4">
        <v>358.9</v>
      </c>
      <c r="R23" s="4">
        <v>283.8</v>
      </c>
      <c r="S23" s="4">
        <v>263.5</v>
      </c>
      <c r="T23" s="4">
        <v>339.2</v>
      </c>
      <c r="U23" s="4">
        <v>320</v>
      </c>
      <c r="V23" s="4">
        <v>319.5</v>
      </c>
      <c r="W23" s="4">
        <v>306.2</v>
      </c>
      <c r="X23" s="4">
        <v>332.2</v>
      </c>
      <c r="Y23" s="4">
        <v>237.9</v>
      </c>
      <c r="Z23" s="4">
        <v>206.3</v>
      </c>
      <c r="AA23" s="4">
        <v>208.4</v>
      </c>
      <c r="AB23" s="12" t="s">
        <v>10</v>
      </c>
    </row>
    <row r="24" spans="1:28" s="10" customFormat="1" ht="15" customHeight="1" x14ac:dyDescent="0.25">
      <c r="A24" s="16" t="s">
        <v>35</v>
      </c>
      <c r="B24" s="4">
        <v>66.211485148514868</v>
      </c>
      <c r="C24" s="4">
        <v>81.742574257425773</v>
      </c>
      <c r="D24" s="4">
        <v>69.753663366336653</v>
      </c>
      <c r="E24" s="4">
        <v>108.0364356435644</v>
      </c>
      <c r="F24" s="4">
        <v>122.61386138613864</v>
      </c>
      <c r="G24" s="4">
        <v>126.01980198019801</v>
      </c>
      <c r="H24" s="4">
        <v>80.51643564356435</v>
      </c>
      <c r="I24" s="4">
        <v>93.731485148514864</v>
      </c>
      <c r="J24" s="4">
        <v>97.954851485148509</v>
      </c>
      <c r="K24" s="4">
        <v>104.08554455445541</v>
      </c>
      <c r="L24" s="4">
        <v>92.1</v>
      </c>
      <c r="M24" s="4">
        <v>95.2</v>
      </c>
      <c r="N24" s="4">
        <v>109.6</v>
      </c>
      <c r="O24" s="4">
        <v>88.2</v>
      </c>
      <c r="P24" s="4">
        <v>76.3</v>
      </c>
      <c r="Q24" s="4">
        <v>84.9</v>
      </c>
      <c r="R24" s="4">
        <v>83.4</v>
      </c>
      <c r="S24" s="4">
        <v>128.9</v>
      </c>
      <c r="T24" s="4">
        <v>144.4</v>
      </c>
      <c r="U24" s="4">
        <v>146.30000000000001</v>
      </c>
      <c r="V24" s="4">
        <v>142.80000000000001</v>
      </c>
      <c r="W24" s="4">
        <v>130.4</v>
      </c>
      <c r="X24" s="4">
        <v>146.1</v>
      </c>
      <c r="Y24" s="4">
        <v>140</v>
      </c>
      <c r="Z24" s="4">
        <v>184.2</v>
      </c>
      <c r="AA24" s="4">
        <v>185.3</v>
      </c>
      <c r="AB24" s="12" t="s">
        <v>11</v>
      </c>
    </row>
    <row r="25" spans="1:28" s="10" customFormat="1" ht="15" customHeight="1" x14ac:dyDescent="0.25">
      <c r="A25" s="16" t="s">
        <v>36</v>
      </c>
      <c r="B25" s="4">
        <v>0.45957446808510638</v>
      </c>
      <c r="C25" s="4">
        <v>0.57446808510638292</v>
      </c>
      <c r="D25" s="4">
        <v>0.57446808510638292</v>
      </c>
      <c r="E25" s="4">
        <v>0.804255319148936</v>
      </c>
      <c r="F25" s="4">
        <v>2.4127659574468074</v>
      </c>
      <c r="G25" s="4">
        <v>2.0680851063829784</v>
      </c>
      <c r="H25" s="4">
        <v>1.8382978723404246</v>
      </c>
      <c r="I25" s="4">
        <v>2.5276595744680836</v>
      </c>
      <c r="J25" s="4">
        <v>3.5617021276595722</v>
      </c>
      <c r="K25" s="4">
        <v>1.6085106382978716</v>
      </c>
      <c r="L25" s="4">
        <v>4.5</v>
      </c>
      <c r="M25" s="4">
        <v>6.8</v>
      </c>
      <c r="N25" s="4">
        <v>3.1</v>
      </c>
      <c r="O25" s="4">
        <v>3.3</v>
      </c>
      <c r="P25" s="4">
        <v>2.5</v>
      </c>
      <c r="Q25" s="4">
        <v>4.3</v>
      </c>
      <c r="R25" s="4">
        <v>7.2</v>
      </c>
      <c r="S25" s="4">
        <v>3.8</v>
      </c>
      <c r="T25" s="4">
        <v>10.1</v>
      </c>
      <c r="U25" s="4">
        <v>16.899999999999999</v>
      </c>
      <c r="V25" s="4">
        <v>10.5</v>
      </c>
      <c r="W25" s="4">
        <v>10.6</v>
      </c>
      <c r="X25" s="4">
        <v>10.6</v>
      </c>
      <c r="Y25" s="4">
        <v>19.5</v>
      </c>
      <c r="Z25" s="4">
        <v>20.8</v>
      </c>
      <c r="AA25" s="4">
        <v>16.7</v>
      </c>
      <c r="AB25" s="12" t="s">
        <v>27</v>
      </c>
    </row>
    <row r="26" spans="1:28" s="10" customFormat="1" ht="15" customHeight="1" x14ac:dyDescent="0.25">
      <c r="A26" s="16" t="s">
        <v>37</v>
      </c>
      <c r="B26" s="4">
        <v>13.3027027027027</v>
      </c>
      <c r="C26" s="4">
        <v>15.416216216216213</v>
      </c>
      <c r="D26" s="4">
        <v>13.427027027027025</v>
      </c>
      <c r="E26" s="4">
        <v>17.281081081081076</v>
      </c>
      <c r="F26" s="4">
        <v>23.248648648648643</v>
      </c>
      <c r="G26" s="4">
        <v>30.58378378378378</v>
      </c>
      <c r="H26" s="4">
        <v>23.994594594594592</v>
      </c>
      <c r="I26" s="4">
        <v>25.237837837837834</v>
      </c>
      <c r="J26" s="4">
        <v>26.97837837837837</v>
      </c>
      <c r="K26" s="4">
        <v>15.540540540540537</v>
      </c>
      <c r="L26" s="4">
        <v>20.2</v>
      </c>
      <c r="M26" s="4">
        <v>25.2</v>
      </c>
      <c r="N26" s="4">
        <v>26</v>
      </c>
      <c r="O26" s="4">
        <v>46.8</v>
      </c>
      <c r="P26" s="4">
        <v>23.3</v>
      </c>
      <c r="Q26" s="4">
        <v>12.3</v>
      </c>
      <c r="R26" s="4">
        <v>41.3</v>
      </c>
      <c r="S26" s="4">
        <v>54.7</v>
      </c>
      <c r="T26" s="4">
        <v>63.2</v>
      </c>
      <c r="U26" s="4">
        <v>66</v>
      </c>
      <c r="V26" s="4">
        <v>57.6</v>
      </c>
      <c r="W26" s="4">
        <v>58.1</v>
      </c>
      <c r="X26" s="4">
        <v>72.2</v>
      </c>
      <c r="Y26" s="4">
        <v>36.6</v>
      </c>
      <c r="Z26" s="4">
        <v>52</v>
      </c>
      <c r="AA26" s="4">
        <v>63.7</v>
      </c>
      <c r="AB26" s="12" t="s">
        <v>70</v>
      </c>
    </row>
    <row r="27" spans="1:28" s="6" customFormat="1" ht="15" customHeight="1" x14ac:dyDescent="0.25">
      <c r="A27" s="15" t="s">
        <v>73</v>
      </c>
      <c r="B27" s="7">
        <v>165.38975345340094</v>
      </c>
      <c r="C27" s="7">
        <v>198.34096870082186</v>
      </c>
      <c r="D27" s="7">
        <v>248.71830739639793</v>
      </c>
      <c r="E27" s="7">
        <v>219.25231683860812</v>
      </c>
      <c r="F27" s="7">
        <v>244.75782479454452</v>
      </c>
      <c r="G27" s="7">
        <v>258.06504633677218</v>
      </c>
      <c r="H27" s="7">
        <v>237.62895611120825</v>
      </c>
      <c r="I27" s="7">
        <v>352.6413708690331</v>
      </c>
      <c r="J27" s="7">
        <v>320.16541353383457</v>
      </c>
      <c r="K27" s="7">
        <v>444.36614792795945</v>
      </c>
      <c r="L27" s="7">
        <v>438.3</v>
      </c>
      <c r="M27" s="7">
        <v>619.70000000000005</v>
      </c>
      <c r="N27" s="7">
        <v>641.6</v>
      </c>
      <c r="O27" s="7">
        <v>569.5</v>
      </c>
      <c r="P27" s="7">
        <v>519.1</v>
      </c>
      <c r="Q27" s="7">
        <v>488.4</v>
      </c>
      <c r="R27" s="7">
        <v>452.3</v>
      </c>
      <c r="S27" s="7">
        <v>482.7</v>
      </c>
      <c r="T27" s="7">
        <v>518</v>
      </c>
      <c r="U27" s="7">
        <v>531.79999999999995</v>
      </c>
      <c r="V27" s="7">
        <v>556.1</v>
      </c>
      <c r="W27" s="7">
        <v>519.20000000000005</v>
      </c>
      <c r="X27" s="7">
        <v>518.9</v>
      </c>
      <c r="Y27" s="7">
        <v>569.70000000000005</v>
      </c>
      <c r="Z27" s="7">
        <v>491.8</v>
      </c>
      <c r="AA27" s="7">
        <v>518.29999999999995</v>
      </c>
      <c r="AB27" s="11" t="s">
        <v>12</v>
      </c>
    </row>
    <row r="28" spans="1:28" s="6" customFormat="1" ht="15" customHeight="1" x14ac:dyDescent="0.25">
      <c r="A28" s="15" t="s">
        <v>78</v>
      </c>
      <c r="B28" s="7">
        <v>1.9999999999999998</v>
      </c>
      <c r="C28" s="7">
        <v>2.333333333333333</v>
      </c>
      <c r="D28" s="7">
        <v>2.1666666666666665</v>
      </c>
      <c r="E28" s="7">
        <v>2.6666666666666665</v>
      </c>
      <c r="F28" s="7">
        <v>2.4999999999999996</v>
      </c>
      <c r="G28" s="7">
        <v>2.4999999999999996</v>
      </c>
      <c r="H28" s="7">
        <v>2.8333333333333326</v>
      </c>
      <c r="I28" s="7">
        <v>1.9999999999999996</v>
      </c>
      <c r="J28" s="7">
        <v>1.9999999999999998</v>
      </c>
      <c r="K28" s="7">
        <v>2.333333333333333</v>
      </c>
      <c r="L28" s="7">
        <v>2</v>
      </c>
      <c r="M28" s="7">
        <v>1.2</v>
      </c>
      <c r="N28" s="7">
        <v>0.7</v>
      </c>
      <c r="O28" s="7">
        <v>0</v>
      </c>
      <c r="P28" s="7">
        <v>0</v>
      </c>
      <c r="Q28" s="7">
        <v>4.3</v>
      </c>
      <c r="R28" s="7">
        <v>1.5</v>
      </c>
      <c r="S28" s="7">
        <v>1.8</v>
      </c>
      <c r="T28" s="7">
        <v>2</v>
      </c>
      <c r="U28" s="7">
        <v>0.7</v>
      </c>
      <c r="V28" s="7">
        <v>0.7</v>
      </c>
      <c r="W28" s="7">
        <v>0.7</v>
      </c>
      <c r="X28" s="7">
        <v>0.7</v>
      </c>
      <c r="Y28" s="7">
        <v>0.7</v>
      </c>
      <c r="Z28" s="7">
        <v>0.1</v>
      </c>
      <c r="AA28" s="7">
        <v>0.4</v>
      </c>
      <c r="AB28" s="11" t="s">
        <v>13</v>
      </c>
    </row>
    <row r="29" spans="1:28" s="10" customFormat="1" ht="15" customHeight="1" x14ac:dyDescent="0.25">
      <c r="A29" s="16" t="s">
        <v>14</v>
      </c>
      <c r="B29" s="4">
        <v>-6.8020408163265316</v>
      </c>
      <c r="C29" s="4">
        <v>-12.243673469387758</v>
      </c>
      <c r="D29" s="4">
        <v>-21.024489795918374</v>
      </c>
      <c r="E29" s="4">
        <v>-27.084489795918373</v>
      </c>
      <c r="F29" s="4">
        <v>-42.420000000000009</v>
      </c>
      <c r="G29" s="4">
        <v>-40.688571428571436</v>
      </c>
      <c r="H29" s="4">
        <v>-52.80857142857144</v>
      </c>
      <c r="I29" s="4">
        <v>-32.89714285714286</v>
      </c>
      <c r="J29" s="4">
        <v>-26.218775510204082</v>
      </c>
      <c r="K29" s="4">
        <v>-30.918367346938776</v>
      </c>
      <c r="L29" s="7"/>
      <c r="M29" s="7"/>
      <c r="N29" s="7"/>
      <c r="O29" s="7"/>
      <c r="P29" s="7"/>
      <c r="Q29" s="7"/>
      <c r="R29" s="7"/>
      <c r="S29" s="7"/>
      <c r="T29" s="7"/>
      <c r="U29" s="7"/>
      <c r="V29" s="7"/>
      <c r="W29" s="7"/>
      <c r="X29" s="7"/>
      <c r="Y29" s="7"/>
      <c r="Z29" s="7"/>
      <c r="AA29" s="7"/>
      <c r="AB29" s="12" t="s">
        <v>15</v>
      </c>
    </row>
    <row r="30" spans="1:28" s="10" customFormat="1" ht="15" customHeight="1" x14ac:dyDescent="0.25">
      <c r="A30" s="16" t="s">
        <v>16</v>
      </c>
      <c r="B30" s="4">
        <v>0</v>
      </c>
      <c r="C30" s="4">
        <v>37.14589371980675</v>
      </c>
      <c r="D30" s="4">
        <v>72.71111111111108</v>
      </c>
      <c r="E30" s="4">
        <v>120.13140096618352</v>
      </c>
      <c r="F30" s="4">
        <v>167.74927536231877</v>
      </c>
      <c r="G30" s="4">
        <v>185.13671497584534</v>
      </c>
      <c r="H30" s="4">
        <v>182.96328502415449</v>
      </c>
      <c r="I30" s="4">
        <v>53.150241545893692</v>
      </c>
      <c r="J30" s="4">
        <v>35.170048309178732</v>
      </c>
      <c r="K30" s="4">
        <v>137.7164251207729</v>
      </c>
      <c r="L30" s="4">
        <v>127.8</v>
      </c>
      <c r="M30" s="4">
        <v>127</v>
      </c>
      <c r="N30" s="4">
        <v>121.5</v>
      </c>
      <c r="O30" s="4">
        <v>120.7</v>
      </c>
      <c r="P30" s="4">
        <v>96.6</v>
      </c>
      <c r="Q30" s="4">
        <v>53</v>
      </c>
      <c r="R30" s="4">
        <v>58.5</v>
      </c>
      <c r="S30" s="4">
        <v>29.8</v>
      </c>
      <c r="T30" s="4">
        <v>32.200000000000003</v>
      </c>
      <c r="U30" s="4">
        <v>34.200000000000003</v>
      </c>
      <c r="V30" s="4">
        <v>34.799999999999997</v>
      </c>
      <c r="W30" s="4">
        <v>40.9</v>
      </c>
      <c r="X30" s="4">
        <v>44</v>
      </c>
      <c r="Y30" s="4">
        <v>43.2</v>
      </c>
      <c r="Z30" s="4">
        <v>44.2</v>
      </c>
      <c r="AA30" s="4">
        <v>46.9</v>
      </c>
      <c r="AB30" s="12" t="s">
        <v>17</v>
      </c>
    </row>
    <row r="31" spans="1:28" s="10" customFormat="1" ht="15" customHeight="1" x14ac:dyDescent="0.25">
      <c r="A31" s="16" t="s">
        <v>18</v>
      </c>
      <c r="B31" s="4">
        <v>16.500413223140495</v>
      </c>
      <c r="C31" s="4">
        <v>157.31900826446278</v>
      </c>
      <c r="D31" s="4">
        <v>179.24421487603306</v>
      </c>
      <c r="E31" s="4">
        <v>207.49834710743804</v>
      </c>
      <c r="F31" s="4">
        <v>206.59421487603308</v>
      </c>
      <c r="G31" s="4">
        <v>193.93636363636364</v>
      </c>
      <c r="H31" s="4">
        <v>211.11487603305787</v>
      </c>
      <c r="I31" s="4">
        <v>74.364876033057854</v>
      </c>
      <c r="J31" s="4">
        <v>85.44049586776859</v>
      </c>
      <c r="K31" s="4">
        <v>178.79214876033058</v>
      </c>
      <c r="L31" s="4">
        <v>242.1</v>
      </c>
      <c r="M31" s="4">
        <v>279.2</v>
      </c>
      <c r="N31" s="4">
        <v>186.9</v>
      </c>
      <c r="O31" s="4">
        <v>240</v>
      </c>
      <c r="P31" s="4">
        <v>164.1</v>
      </c>
      <c r="Q31" s="4">
        <v>142.6</v>
      </c>
      <c r="R31" s="4">
        <v>93.1</v>
      </c>
      <c r="S31" s="4">
        <v>40</v>
      </c>
      <c r="T31" s="4">
        <v>47.7</v>
      </c>
      <c r="U31" s="4">
        <v>53.3</v>
      </c>
      <c r="V31" s="4">
        <v>93.1</v>
      </c>
      <c r="W31" s="4">
        <v>109.4</v>
      </c>
      <c r="X31" s="4">
        <v>118.1</v>
      </c>
      <c r="Y31" s="4">
        <v>124</v>
      </c>
      <c r="Z31" s="4">
        <v>111.3</v>
      </c>
      <c r="AA31" s="4">
        <v>110.7</v>
      </c>
      <c r="AB31" s="13" t="s">
        <v>19</v>
      </c>
    </row>
    <row r="32" spans="1:28" s="6" customFormat="1" ht="15" customHeight="1" x14ac:dyDescent="0.25">
      <c r="A32" s="17" t="s">
        <v>20</v>
      </c>
      <c r="B32" s="8">
        <v>1900.4759265387165</v>
      </c>
      <c r="C32" s="8">
        <v>1972.7268530774329</v>
      </c>
      <c r="D32" s="8">
        <v>1985.5176869622771</v>
      </c>
      <c r="E32" s="8">
        <v>2244.7913467902054</v>
      </c>
      <c r="F32" s="8">
        <v>2536.0420913302455</v>
      </c>
      <c r="G32" s="8">
        <v>2540.1904698874919</v>
      </c>
      <c r="H32" s="8">
        <v>2188.0968398411651</v>
      </c>
      <c r="I32" s="8">
        <v>2124.3155195234945</v>
      </c>
      <c r="J32" s="8">
        <v>1961.4916611515559</v>
      </c>
      <c r="K32" s="8">
        <v>2403.6396757114499</v>
      </c>
      <c r="L32" s="8">
        <v>2724.5</v>
      </c>
      <c r="M32" s="8">
        <v>3271.6000000000004</v>
      </c>
      <c r="N32" s="8">
        <v>2690.9</v>
      </c>
      <c r="O32" s="8">
        <v>2393.1999999999998</v>
      </c>
      <c r="P32" s="8">
        <v>2196.7000000000003</v>
      </c>
      <c r="Q32" s="8">
        <v>2350.8000000000002</v>
      </c>
      <c r="R32" s="8">
        <v>2586.3000000000002</v>
      </c>
      <c r="S32" s="8">
        <v>2840.5</v>
      </c>
      <c r="T32" s="8">
        <v>3076.7000000000007</v>
      </c>
      <c r="U32" s="8">
        <v>3320.5</v>
      </c>
      <c r="V32" s="8">
        <v>2860.7</v>
      </c>
      <c r="W32" s="8">
        <v>2900.1</v>
      </c>
      <c r="X32" s="8">
        <v>3164.9</v>
      </c>
      <c r="Y32" s="8">
        <v>2921.4</v>
      </c>
      <c r="Z32" s="8">
        <v>2818.9</v>
      </c>
      <c r="AA32" s="8">
        <v>2830.2</v>
      </c>
      <c r="AB32" s="14" t="s">
        <v>21</v>
      </c>
    </row>
    <row r="33" spans="1:28" s="28" customFormat="1" ht="12" customHeight="1" x14ac:dyDescent="0.2">
      <c r="A33" s="70" t="s">
        <v>136</v>
      </c>
      <c r="B33" s="70"/>
      <c r="C33" s="70"/>
      <c r="D33" s="70"/>
      <c r="E33" s="70"/>
      <c r="F33" s="70"/>
      <c r="G33" s="70"/>
      <c r="H33" s="70"/>
      <c r="I33" s="124"/>
      <c r="J33" s="124"/>
      <c r="K33" s="124"/>
      <c r="L33" s="124"/>
      <c r="M33" s="70"/>
      <c r="N33" s="70"/>
      <c r="O33" s="70"/>
      <c r="P33" s="70"/>
      <c r="Q33" s="70"/>
      <c r="R33" s="70"/>
      <c r="S33" s="70"/>
      <c r="T33" s="124" t="s">
        <v>137</v>
      </c>
      <c r="U33" s="124"/>
      <c r="V33" s="124"/>
      <c r="W33" s="124"/>
      <c r="X33" s="124"/>
      <c r="Y33" s="124"/>
      <c r="Z33" s="124"/>
      <c r="AA33" s="124"/>
      <c r="AB33" s="124"/>
    </row>
    <row r="34" spans="1:28" x14ac:dyDescent="0.25">
      <c r="A34" s="101" t="s">
        <v>139</v>
      </c>
      <c r="P34" s="106"/>
      <c r="Q34" s="106"/>
      <c r="R34" s="106"/>
      <c r="S34" s="106"/>
      <c r="T34" s="106"/>
      <c r="U34" s="106"/>
      <c r="V34" s="106"/>
      <c r="W34" s="106"/>
      <c r="X34" s="106"/>
      <c r="Y34" s="106"/>
      <c r="Z34" s="106"/>
      <c r="AA34" s="106"/>
      <c r="AB34" s="98" t="s">
        <v>140</v>
      </c>
    </row>
    <row r="35" spans="1:28" ht="39.75" customHeight="1" x14ac:dyDescent="0.25">
      <c r="A35" s="99" t="s">
        <v>149</v>
      </c>
      <c r="B35" s="130" t="s">
        <v>150</v>
      </c>
      <c r="C35" s="130"/>
      <c r="D35" s="130"/>
      <c r="E35" s="130"/>
      <c r="F35" s="130"/>
      <c r="G35" s="130"/>
      <c r="H35" s="130"/>
      <c r="I35" s="130"/>
      <c r="J35" s="130"/>
      <c r="K35" s="130"/>
      <c r="L35" s="130"/>
      <c r="M35" s="130"/>
      <c r="N35" s="130"/>
      <c r="O35" s="130"/>
      <c r="P35" s="131" t="s">
        <v>151</v>
      </c>
      <c r="Q35" s="131"/>
      <c r="R35" s="131"/>
      <c r="S35" s="131"/>
      <c r="T35" s="131"/>
      <c r="U35" s="131"/>
      <c r="V35" s="131"/>
      <c r="W35" s="131"/>
      <c r="X35" s="131"/>
      <c r="Y35" s="131"/>
      <c r="Z35" s="131"/>
      <c r="AA35" s="131"/>
      <c r="AB35" s="104" t="s">
        <v>152</v>
      </c>
    </row>
    <row r="36" spans="1:28"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row>
    <row r="37" spans="1:28"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row>
    <row r="38" spans="1:28"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row>
    <row r="39" spans="1:28"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row>
    <row r="40" spans="1:28"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row>
    <row r="41" spans="1:28"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row>
    <row r="42" spans="1:28"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1:28"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1:28"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8"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28"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row r="47" spans="1:28"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8"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row>
    <row r="50" spans="2:27"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row>
    <row r="51" spans="2:27"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row>
    <row r="52" spans="2:27"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row>
    <row r="53" spans="2:27"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row>
    <row r="54" spans="2:27"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row>
    <row r="55" spans="2:27"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row>
    <row r="56" spans="2:27"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row>
    <row r="57" spans="2:27"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row>
    <row r="58" spans="2:27"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row>
    <row r="59" spans="2:27"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row>
    <row r="60" spans="2:27"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row>
    <row r="61" spans="2:27"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row>
  </sheetData>
  <mergeCells count="8">
    <mergeCell ref="A1:G1"/>
    <mergeCell ref="V1:AB1"/>
    <mergeCell ref="A2:AB2"/>
    <mergeCell ref="A3:AB3"/>
    <mergeCell ref="I33:L33"/>
    <mergeCell ref="T33:AB33"/>
    <mergeCell ref="B35:O35"/>
    <mergeCell ref="P35:AA35"/>
  </mergeCells>
  <printOptions horizontalCentered="1"/>
  <pageMargins left="0.59055118110236227" right="0.59055118110236227" top="0.78740157480314965" bottom="0.59055118110236227" header="0.39370078740157483" footer="0.39370078740157483"/>
  <pageSetup paperSize="9" scale="76" firstPageNumber="9"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Output Pal</vt:lpstr>
      <vt:lpstr>IntCon Pal</vt:lpstr>
      <vt:lpstr>GDP Pal (Production) </vt:lpstr>
      <vt:lpstr>Output WB</vt:lpstr>
      <vt:lpstr>IntCon WB</vt:lpstr>
      <vt:lpstr>GDP WB (Production) </vt:lpstr>
      <vt:lpstr>Output G </vt:lpstr>
      <vt:lpstr>IntCon G</vt:lpstr>
      <vt:lpstr>GDP G (Production)</vt:lpstr>
      <vt:lpstr>GDP Palestine (Expenditure)</vt:lpstr>
      <vt:lpstr>GDP West Bank (Expenditure)</vt:lpstr>
      <vt:lpstr>GDP Gaza (Expenditure)</vt:lpstr>
      <vt:lpstr>GDP GNI GNDI</vt:lpstr>
      <vt:lpstr>Per Capita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aomar</dc:creator>
  <cp:lastModifiedBy>Rhusein</cp:lastModifiedBy>
  <cp:lastPrinted>2017-08-16T08:34:14Z</cp:lastPrinted>
  <dcterms:created xsi:type="dcterms:W3CDTF">2011-08-29T08:20:30Z</dcterms:created>
  <dcterms:modified xsi:type="dcterms:W3CDTF">2021-04-11T11:21:09Z</dcterms:modified>
</cp:coreProperties>
</file>