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655" yWindow="765" windowWidth="6855" windowHeight="8460"/>
  </bookViews>
  <sheets>
    <sheet name="Sheet1" sheetId="2" r:id="rId1"/>
  </sheets>
  <externalReferences>
    <externalReference r:id="rId2"/>
  </externalReferences>
  <definedNames>
    <definedName name="_xlnm._FilterDatabase" localSheetId="0" hidden="1">Sheet1!$A$8:$I$148</definedName>
    <definedName name="HTML_CodePage" hidden="1">1256</definedName>
    <definedName name="HTML_Control" hidden="1">{"'Sheet1'!$A$1:$E$300","'Sheet1'!$A$1:$E$297","'Sheet1'!$C$13:$E$15"}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05\price1.htm"</definedName>
    <definedName name="HTML_Title" hidden="1">""</definedName>
    <definedName name="_xlnm.Print_Area" localSheetId="0">Sheet1!$A$2:$L$151</definedName>
    <definedName name="_xlnm.Print_Titles" localSheetId="0">Sheet1!$2:$6</definedName>
    <definedName name="TABLE" localSheetId="0">Sheet1!$I$8:$I$148</definedName>
    <definedName name="TABLE_2" localSheetId="0">Sheet1!$I$8:$I$148</definedName>
    <definedName name="TABLE_3" localSheetId="0">Sheet1!$I$8:$I$148</definedName>
  </definedNames>
  <calcPr calcId="125725"/>
</workbook>
</file>

<file path=xl/calcChain.xml><?xml version="1.0" encoding="utf-8"?>
<calcChain xmlns="http://schemas.openxmlformats.org/spreadsheetml/2006/main">
  <c r="I9" i="2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99"/>
  <c r="J99"/>
  <c r="K99"/>
  <c r="I100"/>
  <c r="J100"/>
  <c r="K100"/>
  <c r="I101"/>
  <c r="J101"/>
  <c r="K101"/>
  <c r="I102"/>
  <c r="J102"/>
  <c r="K102"/>
  <c r="I103"/>
  <c r="J103"/>
  <c r="K103"/>
  <c r="I104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I139"/>
  <c r="J139"/>
  <c r="K139"/>
  <c r="I140"/>
  <c r="J140"/>
  <c r="K140"/>
  <c r="I141"/>
  <c r="J141"/>
  <c r="K141"/>
  <c r="I142"/>
  <c r="J142"/>
  <c r="K142"/>
  <c r="I143"/>
  <c r="J143"/>
  <c r="K143"/>
  <c r="I144"/>
  <c r="J144"/>
  <c r="K144"/>
  <c r="I145"/>
  <c r="J145"/>
  <c r="K145"/>
  <c r="I146"/>
  <c r="J146"/>
  <c r="K146"/>
  <c r="I147"/>
  <c r="J147"/>
  <c r="K147"/>
  <c r="I148"/>
  <c r="J148"/>
  <c r="K148"/>
  <c r="K8"/>
  <c r="J8"/>
  <c r="I8"/>
  <c r="L103"/>
  <c r="L106"/>
  <c r="L109"/>
  <c r="L111"/>
  <c r="L114"/>
  <c r="L117"/>
  <c r="L120"/>
  <c r="L122"/>
  <c r="L125"/>
  <c r="L127"/>
  <c r="L128"/>
  <c r="L130"/>
  <c r="L133"/>
  <c r="L135"/>
  <c r="L138"/>
  <c r="L141"/>
  <c r="L143"/>
  <c r="L144"/>
  <c r="L71"/>
  <c r="L76"/>
  <c r="L82"/>
  <c r="L87"/>
  <c r="L90"/>
  <c r="L95"/>
  <c r="L98"/>
  <c r="L100"/>
  <c r="L116"/>
  <c r="L119"/>
  <c r="L124"/>
  <c r="L132"/>
  <c r="L140"/>
  <c r="L145"/>
  <c r="L147"/>
  <c r="L9"/>
  <c r="L11"/>
  <c r="L14"/>
  <c r="L17"/>
  <c r="L19"/>
  <c r="L25"/>
  <c r="L27"/>
  <c r="L30"/>
  <c r="L33"/>
  <c r="L35"/>
  <c r="L38"/>
  <c r="L41"/>
  <c r="L43"/>
  <c r="L46"/>
  <c r="L51"/>
  <c r="L54"/>
  <c r="L57"/>
  <c r="L59"/>
  <c r="L62"/>
  <c r="L65"/>
  <c r="L67"/>
  <c r="L70"/>
  <c r="L75"/>
  <c r="L78"/>
  <c r="L81"/>
  <c r="L83"/>
  <c r="L89"/>
  <c r="L91"/>
  <c r="L94"/>
  <c r="L99"/>
  <c r="L102"/>
  <c r="L105"/>
  <c r="L107"/>
  <c r="L110"/>
  <c r="L113"/>
  <c r="L115"/>
  <c r="L121"/>
  <c r="L123"/>
  <c r="L126"/>
  <c r="L129"/>
  <c r="L131"/>
  <c r="L134"/>
  <c r="L137"/>
  <c r="L139"/>
  <c r="L142"/>
  <c r="L22"/>
  <c r="L49"/>
  <c r="L73"/>
  <c r="L97"/>
  <c r="L118"/>
  <c r="L136"/>
  <c r="L86"/>
  <c r="L10"/>
  <c r="L12"/>
  <c r="L13"/>
  <c r="L15"/>
  <c r="L16"/>
  <c r="L20"/>
  <c r="L23"/>
  <c r="L24"/>
  <c r="L28"/>
  <c r="L29"/>
  <c r="L32"/>
  <c r="L36"/>
  <c r="L37"/>
  <c r="L39"/>
  <c r="L40"/>
  <c r="L44"/>
  <c r="L47"/>
  <c r="L48"/>
  <c r="L52"/>
  <c r="L53"/>
  <c r="L55"/>
  <c r="L58"/>
  <c r="L61"/>
  <c r="L63"/>
  <c r="L66"/>
  <c r="L69"/>
  <c r="L74"/>
  <c r="L77"/>
  <c r="L80"/>
  <c r="L84"/>
  <c r="L88"/>
  <c r="L92"/>
  <c r="L93"/>
  <c r="L96"/>
  <c r="L101"/>
  <c r="L108"/>
  <c r="L112"/>
  <c r="L18"/>
  <c r="L26"/>
  <c r="L34"/>
  <c r="L42"/>
  <c r="L50"/>
  <c r="L56"/>
  <c r="L64"/>
  <c r="L72"/>
  <c r="L79"/>
  <c r="L21"/>
  <c r="L45"/>
  <c r="L60"/>
  <c r="L85"/>
  <c r="L68"/>
  <c r="L31"/>
  <c r="L104"/>
  <c r="L146" l="1"/>
  <c r="L148"/>
  <c r="L8"/>
</calcChain>
</file>

<file path=xl/sharedStrings.xml><?xml version="1.0" encoding="utf-8"?>
<sst xmlns="http://schemas.openxmlformats.org/spreadsheetml/2006/main" count="492" uniqueCount="281">
  <si>
    <t xml:space="preserve"> </t>
  </si>
  <si>
    <t>الوصف</t>
  </si>
  <si>
    <t>المصدر</t>
  </si>
  <si>
    <t>الوحدة</t>
  </si>
  <si>
    <t>المنتج</t>
  </si>
  <si>
    <t>الرمز</t>
  </si>
  <si>
    <t xml:space="preserve">أرز حبة  طويلة </t>
  </si>
  <si>
    <t xml:space="preserve">أرز حبة قصيرة </t>
  </si>
  <si>
    <t>طحين ابيض حيفا</t>
  </si>
  <si>
    <t>خبز ابيض كماج</t>
  </si>
  <si>
    <t>قرشلة بسمسم اصابع</t>
  </si>
  <si>
    <t>كنافه ناعمة نابلسيه</t>
  </si>
  <si>
    <t>معكرونة رفيعة نمره 3</t>
  </si>
  <si>
    <t xml:space="preserve">سميد خشن نوع "أ" </t>
  </si>
  <si>
    <t>برغل مجروش حلل</t>
  </si>
  <si>
    <t>فريكة ناشفة مجروشة حلل</t>
  </si>
  <si>
    <t xml:space="preserve">حبوب اطفال مطحونة بالقمح </t>
  </si>
  <si>
    <t xml:space="preserve">حبوب للرضع </t>
  </si>
  <si>
    <t>لحم غنم مع العظم طازج</t>
  </si>
  <si>
    <t>لحم عجل طازج</t>
  </si>
  <si>
    <t xml:space="preserve">لحم عجل مجمدّ </t>
  </si>
  <si>
    <t>مرتديلا معلبة</t>
  </si>
  <si>
    <t>كبدة خروف طازجة مع توابعها</t>
  </si>
  <si>
    <t>دجاج  طازجة بدون ريش</t>
  </si>
  <si>
    <t>سردين بالفلفل</t>
  </si>
  <si>
    <t>سردين ابو شنب معلب</t>
  </si>
  <si>
    <t xml:space="preserve">سمك تونا معلب </t>
  </si>
  <si>
    <t>سمك مملح فسيخ هولندي</t>
  </si>
  <si>
    <t>حليب مبستر 3%  دسم</t>
  </si>
  <si>
    <t xml:space="preserve">حليب  مجفف </t>
  </si>
  <si>
    <t xml:space="preserve">لبن عادي </t>
  </si>
  <si>
    <t>لبن عادي</t>
  </si>
  <si>
    <t>لبنة عادية</t>
  </si>
  <si>
    <t xml:space="preserve">جبنة صفراء </t>
  </si>
  <si>
    <t>جبنة غنم بيضاء مغلية</t>
  </si>
  <si>
    <t>جبنة مثلثات</t>
  </si>
  <si>
    <t xml:space="preserve">زبدة </t>
  </si>
  <si>
    <t>بيض  دجاج</t>
  </si>
  <si>
    <t>زيت زيتون</t>
  </si>
  <si>
    <t xml:space="preserve">زيت ذره </t>
  </si>
  <si>
    <t xml:space="preserve">زيت ذره  </t>
  </si>
  <si>
    <t>زيت صويا</t>
  </si>
  <si>
    <t>سمنة نباتية</t>
  </si>
  <si>
    <t>برتقال كبير الحجم ابو صره</t>
  </si>
  <si>
    <t>ليمون حامض أصفر</t>
  </si>
  <si>
    <t>بوملي</t>
  </si>
  <si>
    <t>موز متوسط الحجم</t>
  </si>
  <si>
    <t>موز كبير الحجم</t>
  </si>
  <si>
    <t xml:space="preserve">تفاح احمر </t>
  </si>
  <si>
    <t>تفاح</t>
  </si>
  <si>
    <t>بطيخ مخطط</t>
  </si>
  <si>
    <t>فستق حلبي بقشره محمص</t>
  </si>
  <si>
    <t>لوز مقشر مالح محمص</t>
  </si>
  <si>
    <t>بزر بطيخ محمص</t>
  </si>
  <si>
    <t>بزر عين شمس محمص</t>
  </si>
  <si>
    <t xml:space="preserve">عصير برتقال </t>
  </si>
  <si>
    <t>بندوره حماموت</t>
  </si>
  <si>
    <t>بصل ناشف بلدي</t>
  </si>
  <si>
    <t>بصل ناشف</t>
  </si>
  <si>
    <t>ثوم بلدي</t>
  </si>
  <si>
    <t>كوسا للمحاشي صغير الحجم</t>
  </si>
  <si>
    <t>باذنجان عجمي كبير الحجم</t>
  </si>
  <si>
    <t>فاصولياء خضراء</t>
  </si>
  <si>
    <t>فلفل اخضر حار</t>
  </si>
  <si>
    <t>سبانخ</t>
  </si>
  <si>
    <t>زهرة عادية</t>
  </si>
  <si>
    <t>ملفوف ابيض</t>
  </si>
  <si>
    <t>خيار حماموت</t>
  </si>
  <si>
    <t>خس</t>
  </si>
  <si>
    <t xml:space="preserve">جزر </t>
  </si>
  <si>
    <t>بطاطا حبة متوسطة الحجم</t>
  </si>
  <si>
    <t>بقدونس</t>
  </si>
  <si>
    <t>فجل أحمر</t>
  </si>
  <si>
    <t>زعتر أخضر</t>
  </si>
  <si>
    <t xml:space="preserve">قرع </t>
  </si>
  <si>
    <t>بازيلاء خضراء معلبة</t>
  </si>
  <si>
    <t>فاصولياء خضراء معلبة</t>
  </si>
  <si>
    <t xml:space="preserve">رب بندوره </t>
  </si>
  <si>
    <t xml:space="preserve">بازيلاء خضراء مجمدة </t>
  </si>
  <si>
    <t>خضروات مشكلة مجمدة</t>
  </si>
  <si>
    <t>عدس حب</t>
  </si>
  <si>
    <t>عدس مجروش</t>
  </si>
  <si>
    <t xml:space="preserve">حمص حبة وسط </t>
  </si>
  <si>
    <t>حمص حب</t>
  </si>
  <si>
    <t>فول حب بلدي</t>
  </si>
  <si>
    <t>فول حبة صغيرة حلل</t>
  </si>
  <si>
    <t>فاصولياء ناشفة حبة بيضاء صغيرة</t>
  </si>
  <si>
    <t>فاصولياء ناشفة حبة كبيرة</t>
  </si>
  <si>
    <t>ترمس ناشف</t>
  </si>
  <si>
    <t xml:space="preserve">فول حبة صغيرة معلب </t>
  </si>
  <si>
    <t xml:space="preserve">حمص حبة عادية وسط </t>
  </si>
  <si>
    <t>سكر ابيض ناعم</t>
  </si>
  <si>
    <t>سكر ابيض</t>
  </si>
  <si>
    <t>حلاوة طحينية عادي</t>
  </si>
  <si>
    <t>مربى مشمش</t>
  </si>
  <si>
    <t>شكولاته عادية</t>
  </si>
  <si>
    <t xml:space="preserve">شاي عادي </t>
  </si>
  <si>
    <t>شاي أكياس</t>
  </si>
  <si>
    <t>قهوة مطحونة</t>
  </si>
  <si>
    <t>نسكافيه</t>
  </si>
  <si>
    <t>نسكافيه ماسترو</t>
  </si>
  <si>
    <t>فلفل اسود مطحون</t>
  </si>
  <si>
    <t>بهارات مشكله</t>
  </si>
  <si>
    <t>هال حب أخضر</t>
  </si>
  <si>
    <t>قرفه حلل مطحون</t>
  </si>
  <si>
    <t>يانسون حلل</t>
  </si>
  <si>
    <t>كمون حلل مطحون</t>
  </si>
  <si>
    <t>ملح طعام ابيض</t>
  </si>
  <si>
    <t>زعتر مطحون مع توابل نمره "أ"</t>
  </si>
  <si>
    <t>طحينة  عادية</t>
  </si>
  <si>
    <t>مخلل خيار</t>
  </si>
  <si>
    <t>ماء زهر</t>
  </si>
  <si>
    <t>جلي مسحوق بودرة بطعم الكرز</t>
  </si>
  <si>
    <t>كراميل</t>
  </si>
  <si>
    <t>كاتشب بدون فلفل</t>
  </si>
  <si>
    <t>خميرة بيضاء مفرغة من الهواء</t>
  </si>
  <si>
    <t>مياه معدنية</t>
  </si>
  <si>
    <t xml:space="preserve">كولا </t>
  </si>
  <si>
    <t xml:space="preserve">كولا  </t>
  </si>
  <si>
    <t xml:space="preserve">عصير فواكه  </t>
  </si>
  <si>
    <t xml:space="preserve">بيرة </t>
  </si>
  <si>
    <t>بيرة</t>
  </si>
  <si>
    <t>عرق رام الله</t>
  </si>
  <si>
    <t>ويسكي</t>
  </si>
  <si>
    <t>كنياك</t>
  </si>
  <si>
    <t>امبريال</t>
  </si>
  <si>
    <t>سجائر</t>
  </si>
  <si>
    <t>سجائر عادي</t>
  </si>
  <si>
    <t>باكيت/ 1 كغم</t>
  </si>
  <si>
    <t xml:space="preserve">اميركا </t>
  </si>
  <si>
    <t>انكل بنز</t>
  </si>
  <si>
    <t>كيس/25 كغم</t>
  </si>
  <si>
    <t>استراليا</t>
  </si>
  <si>
    <t>صن وايت</t>
  </si>
  <si>
    <t>كيس /60 كغم</t>
  </si>
  <si>
    <t>اسرائيل</t>
  </si>
  <si>
    <t>زيرو</t>
  </si>
  <si>
    <t>1 كغم</t>
  </si>
  <si>
    <t>محلي</t>
  </si>
  <si>
    <t>اوسم</t>
  </si>
  <si>
    <t>سميد حيفا</t>
  </si>
  <si>
    <t>علبة /400 غم</t>
  </si>
  <si>
    <t>بريطانيا</t>
  </si>
  <si>
    <t xml:space="preserve">سيرلاك </t>
  </si>
  <si>
    <t>باكيت /1 كغم</t>
  </si>
  <si>
    <t>مستورد</t>
  </si>
  <si>
    <t>سنيوره</t>
  </si>
  <si>
    <t>علبة /125 غم</t>
  </si>
  <si>
    <t>سنقرط</t>
  </si>
  <si>
    <t>البرتغال</t>
  </si>
  <si>
    <t>شقحة</t>
  </si>
  <si>
    <t>تايلاند</t>
  </si>
  <si>
    <t>مارينا</t>
  </si>
  <si>
    <t>هولندا</t>
  </si>
  <si>
    <t>علبة / 1 كغم</t>
  </si>
  <si>
    <t>تنوفا</t>
  </si>
  <si>
    <t>فرنسا</t>
  </si>
  <si>
    <t>نيدو</t>
  </si>
  <si>
    <t>علبة /500 غم</t>
  </si>
  <si>
    <t>جنيدي</t>
  </si>
  <si>
    <t>كيس /500 غم</t>
  </si>
  <si>
    <t>الجنيدي</t>
  </si>
  <si>
    <t>500غم</t>
  </si>
  <si>
    <t>لافاش كيري</t>
  </si>
  <si>
    <t>باكيت/100غم</t>
  </si>
  <si>
    <t>كرتونة/2 كغم</t>
  </si>
  <si>
    <t>علبة /  3 لتر</t>
  </si>
  <si>
    <t>علبة/2كغم</t>
  </si>
  <si>
    <t>غزال</t>
  </si>
  <si>
    <t>امريكي</t>
  </si>
  <si>
    <t>كوب كبير</t>
  </si>
  <si>
    <t>1كغم</t>
  </si>
  <si>
    <t>بحدود 150 غم</t>
  </si>
  <si>
    <t>علبة / 550 غم</t>
  </si>
  <si>
    <t>عبوة/ 580 غم</t>
  </si>
  <si>
    <t>بري تايم</t>
  </si>
  <si>
    <t>تركي</t>
  </si>
  <si>
    <t>تركيا</t>
  </si>
  <si>
    <t>كيس /50 كغم</t>
  </si>
  <si>
    <t>كريستال</t>
  </si>
  <si>
    <t>ماكنتوش</t>
  </si>
  <si>
    <t>البرازيل</t>
  </si>
  <si>
    <t>بون بون</t>
  </si>
  <si>
    <t>الغزالين</t>
  </si>
  <si>
    <t>باكيت/100كيس</t>
  </si>
  <si>
    <t>ليبتون</t>
  </si>
  <si>
    <t>علبة /200 غم</t>
  </si>
  <si>
    <t>نستله</t>
  </si>
  <si>
    <t>250 غم</t>
  </si>
  <si>
    <t>فيرست تيبل</t>
  </si>
  <si>
    <t>علبة /320 غم</t>
  </si>
  <si>
    <t>Z .M</t>
  </si>
  <si>
    <t>باكيت/ 70 غم</t>
  </si>
  <si>
    <t>الزهراء</t>
  </si>
  <si>
    <t>باكيت/450غم</t>
  </si>
  <si>
    <t>علبة/330 مل</t>
  </si>
  <si>
    <t>كوكا كولا</t>
  </si>
  <si>
    <t>علبة / 2 لتر</t>
  </si>
  <si>
    <t>بيبسي كولا</t>
  </si>
  <si>
    <t>علبة/4 لتر</t>
  </si>
  <si>
    <t>مكابي</t>
  </si>
  <si>
    <t>امستل</t>
  </si>
  <si>
    <t>علبة/ 750 مل</t>
  </si>
  <si>
    <t>رام الله</t>
  </si>
  <si>
    <t>اسكتلندا</t>
  </si>
  <si>
    <t>وايت ليبل</t>
  </si>
  <si>
    <t>ثلاث سبعات</t>
  </si>
  <si>
    <t>علبة/20سيجارة</t>
  </si>
  <si>
    <t>اميركا</t>
  </si>
  <si>
    <t>مارلبورو</t>
  </si>
  <si>
    <t>السعر</t>
  </si>
  <si>
    <t>شعيرية رفيعة-اوسم-اسرائيل</t>
  </si>
  <si>
    <t>باكيت/250غم</t>
  </si>
  <si>
    <t>كبدة عجل طازج - محلي</t>
  </si>
  <si>
    <t>علبة/ 200 غم</t>
  </si>
  <si>
    <t>علبة /2.50 كغم</t>
  </si>
  <si>
    <t>علبة / 200 غم</t>
  </si>
  <si>
    <t>كيس / 800غم</t>
  </si>
  <si>
    <t>( الأسعار بالشيقل الإسرائيلي الجديد )</t>
  </si>
  <si>
    <t>باكيت / 1 كغم</t>
  </si>
  <si>
    <t>الضفة الغربية</t>
  </si>
  <si>
    <t>قطاع غزة</t>
  </si>
  <si>
    <t>فلسطين</t>
  </si>
  <si>
    <t>بقلاوة محشية بفستق حلبي</t>
  </si>
  <si>
    <t>فستق سوداني مقشر</t>
  </si>
  <si>
    <t>أمريكي</t>
  </si>
  <si>
    <t>عصير توبوزينا</t>
  </si>
  <si>
    <t>توبوزينا</t>
  </si>
  <si>
    <t>زجاجة/1.5 لتر</t>
  </si>
  <si>
    <t>الهلال</t>
  </si>
  <si>
    <t>عبوة /900 غم</t>
  </si>
  <si>
    <t>شوربة مكعبات مرقة دجاج</t>
  </si>
  <si>
    <t>مصري</t>
  </si>
  <si>
    <t>باكيت/480 غم</t>
  </si>
  <si>
    <t>PAKMAYA</t>
  </si>
  <si>
    <t>سبرايت</t>
  </si>
  <si>
    <t>وسام</t>
  </si>
  <si>
    <t>فكتوري</t>
  </si>
  <si>
    <t>أل أم</t>
  </si>
  <si>
    <t>جلواز</t>
  </si>
  <si>
    <t>القدس J1*</t>
  </si>
  <si>
    <t xml:space="preserve">علبة/ 310 غم </t>
  </si>
  <si>
    <t>علبة /115 غم</t>
  </si>
  <si>
    <t>علبة /105 غم</t>
  </si>
  <si>
    <t>علبة/  3 لتر</t>
  </si>
  <si>
    <t>علبة /335 غم</t>
  </si>
  <si>
    <t>كيس/ 800 غم</t>
  </si>
  <si>
    <t>علبة /380 غم</t>
  </si>
  <si>
    <t>علبة / 700 غم</t>
  </si>
  <si>
    <t>علبة/880 غم</t>
  </si>
  <si>
    <t>علبة / 900 غم</t>
  </si>
  <si>
    <t>باكيت/510 غم</t>
  </si>
  <si>
    <t>باكيت/0.50 كغم</t>
  </si>
  <si>
    <t>عبوة /650 مل</t>
  </si>
  <si>
    <t>باكيت/85 غم</t>
  </si>
  <si>
    <t>زجاجة/900غم</t>
  </si>
  <si>
    <t>عبوة /1.5 لتر</t>
  </si>
  <si>
    <t>ماتيرنا</t>
  </si>
  <si>
    <t>العافية</t>
  </si>
  <si>
    <t>السعودية</t>
  </si>
  <si>
    <t>الصافي</t>
  </si>
  <si>
    <t>الخيال</t>
  </si>
  <si>
    <t>افوكادو  حبة صغيرة أسود</t>
  </si>
  <si>
    <t>مكسرات مشكلة - اكسترا</t>
  </si>
  <si>
    <t xml:space="preserve">بندوره عناقيد حب كبيرة </t>
  </si>
  <si>
    <t>ثوم ناشف</t>
  </si>
  <si>
    <t>ملوخية خضراء مفرطة</t>
  </si>
  <si>
    <t>فليفلة خضراء حلوة</t>
  </si>
  <si>
    <t>آيدن</t>
  </si>
  <si>
    <t>هارفيست</t>
  </si>
  <si>
    <t>الكسيح</t>
  </si>
  <si>
    <t>الأردن</t>
  </si>
  <si>
    <t>حلواني</t>
  </si>
  <si>
    <t>عليت</t>
  </si>
  <si>
    <t>أروى</t>
  </si>
  <si>
    <t xml:space="preserve">جوز حبة كروية بقشرة </t>
  </si>
  <si>
    <t>وزن المنطقة والمجموعات الفرعية وتأثيرها على السعر العام لفلسطين</t>
  </si>
  <si>
    <t>الضفة الغربية**</t>
  </si>
  <si>
    <t>*القدس J1: تشمل ذلك الجزء من محافظة القدس الذي ضمته اسرائيل عنوة بعيد احتلالها  للضفة الغربية عام 1967.</t>
  </si>
  <si>
    <t>**بيانات الضفة الغربية لا تشـمل ذلـك الجـزء مـن محافظــة القـدس الـذي ضـمته إســرائيل عنـوة بعيــد احتلالهــا للضــفة الغربيــة فــي عــام 1967.</t>
  </si>
  <si>
    <t xml:space="preserve">متوسطات أسعار المستهلك لبعض السلع المختارة حسب المنطقة لشهر تشرين ثاني 2017 </t>
  </si>
</sst>
</file>

<file path=xl/styles.xml><?xml version="1.0" encoding="utf-8"?>
<styleSheet xmlns="http://schemas.openxmlformats.org/spreadsheetml/2006/main">
  <fonts count="6">
    <font>
      <sz val="8"/>
      <name val="Times New Roman"/>
      <charset val="178"/>
    </font>
    <font>
      <b/>
      <sz val="10"/>
      <name val="Times New Roman"/>
      <family val="1"/>
      <charset val="178"/>
    </font>
    <font>
      <b/>
      <sz val="9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1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>
      <alignment horizontal="right"/>
    </xf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 indent="1"/>
    </xf>
    <xf numFmtId="2" fontId="4" fillId="0" borderId="1" xfId="0" applyNumberFormat="1" applyFont="1" applyFill="1" applyBorder="1" applyAlignment="1">
      <alignment horizontal="right" vertical="center" indent="1"/>
    </xf>
    <xf numFmtId="0" fontId="3" fillId="0" borderId="1" xfId="0" applyNumberFormat="1" applyFont="1" applyBorder="1" applyAlignment="1">
      <alignment horizontal="right" vertical="center" indent="1"/>
    </xf>
    <xf numFmtId="1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indent="1"/>
    </xf>
    <xf numFmtId="0" fontId="3" fillId="0" borderId="2" xfId="0" applyFont="1" applyBorder="1"/>
    <xf numFmtId="0" fontId="3" fillId="0" borderId="1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readingOrder="2"/>
    </xf>
    <xf numFmtId="0" fontId="3" fillId="0" borderId="6" xfId="0" applyFont="1" applyBorder="1" applyAlignment="1">
      <alignment horizontal="right" readingOrder="2"/>
    </xf>
    <xf numFmtId="0" fontId="3" fillId="0" borderId="7" xfId="0" applyFont="1" applyBorder="1" applyAlignment="1">
      <alignment horizontal="right" readingOrder="2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610;&#1575;&#1578;%20&#1581;&#1587;&#1575;&#1576;&#1610;&#1577;%20&#1576;&#1575;&#1587;&#1575;&#1587;%20&#1608;&#1575;&#1608;&#1586;&#1575;&#1606;%202004%20&#1575;&#1581;&#1583;&#1579;%20&#1606;&#1587;&#1582;&#1577;/cpi%202017/CPI-11-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3"/>
      <sheetName val="T2"/>
      <sheetName val="T1"/>
      <sheetName val="T.tab"/>
      <sheetName val="short - table"/>
      <sheetName val="PT"/>
      <sheetName val="WB"/>
      <sheetName val="GS"/>
      <sheetName val="J1"/>
      <sheetName val="CPI Price - 11-2017"/>
      <sheetName val="t_exp_2010"/>
      <sheetName val="PT price"/>
      <sheetName val="WEIG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E13">
            <v>11100101</v>
          </cell>
          <cell r="F13" t="str">
            <v>أرز حبة طويلة-انكل بنز-امريكا</v>
          </cell>
          <cell r="G13" t="str">
            <v>1 كغم عبوة كرتونة</v>
          </cell>
          <cell r="H13">
            <v>16.216666666666665</v>
          </cell>
          <cell r="I13">
            <v>10.333333333333334</v>
          </cell>
          <cell r="J13">
            <v>15</v>
          </cell>
        </row>
        <row r="14">
          <cell r="E14">
            <v>11100102</v>
          </cell>
          <cell r="F14" t="str">
            <v>أرز حبة طويلة-ياسمين</v>
          </cell>
          <cell r="G14" t="str">
            <v>1 كغم</v>
          </cell>
          <cell r="H14">
            <v>8.1760416666666664</v>
          </cell>
          <cell r="I14">
            <v>7.2777777777777759</v>
          </cell>
          <cell r="J14">
            <v>12.5</v>
          </cell>
        </row>
        <row r="15">
          <cell r="E15">
            <v>11100111</v>
          </cell>
          <cell r="F15" t="str">
            <v>ارز حبة قصيرة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11100103</v>
          </cell>
          <cell r="F16" t="str">
            <v>ارز حبة قصيرة شقحة- صن وايت - استراليا</v>
          </cell>
          <cell r="G16" t="str">
            <v>كيس/25 كغم</v>
          </cell>
          <cell r="H16">
            <v>110.69166666666662</v>
          </cell>
          <cell r="I16">
            <v>132.5</v>
          </cell>
          <cell r="J16">
            <v>132</v>
          </cell>
        </row>
        <row r="17">
          <cell r="E17">
            <v>11100104</v>
          </cell>
          <cell r="F17" t="str">
            <v>أرز حبة قصيرة - شقحة - صن وايت - استراليا</v>
          </cell>
          <cell r="G17" t="str">
            <v>باكيت/1كغم</v>
          </cell>
          <cell r="H17">
            <v>7.2030505952380954</v>
          </cell>
          <cell r="I17">
            <v>7.666666666666667</v>
          </cell>
          <cell r="J17">
            <v>8</v>
          </cell>
        </row>
        <row r="18">
          <cell r="E18">
            <v>111002</v>
          </cell>
          <cell r="F18" t="str">
            <v>الطحين</v>
          </cell>
          <cell r="H18">
            <v>0</v>
          </cell>
          <cell r="I18">
            <v>0</v>
          </cell>
          <cell r="J18">
            <v>0</v>
          </cell>
        </row>
        <row r="19">
          <cell r="E19">
            <v>111002100</v>
          </cell>
          <cell r="F19" t="str">
            <v>الطحين المستورد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111002101</v>
          </cell>
          <cell r="F20" t="str">
            <v>طحين باكيت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11100201</v>
          </cell>
          <cell r="F21" t="str">
            <v>طحين ابيض فاخر -أوسم - اسرائيلي</v>
          </cell>
          <cell r="G21" t="str">
            <v>باكيت / 1 كغم</v>
          </cell>
          <cell r="H21">
            <v>10.854166666666666</v>
          </cell>
          <cell r="I21">
            <v>3.4166666666666665</v>
          </cell>
          <cell r="J21">
            <v>11</v>
          </cell>
        </row>
        <row r="22">
          <cell r="E22">
            <v>111002102</v>
          </cell>
          <cell r="F22" t="str">
            <v>طحين شوالات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11100202</v>
          </cell>
          <cell r="F23" t="str">
            <v>طحين أبيض حيفا-زيرو-إسرائيل</v>
          </cell>
          <cell r="G23" t="str">
            <v>كيس 60 كغم</v>
          </cell>
          <cell r="H23">
            <v>114.25</v>
          </cell>
          <cell r="I23">
            <v>142</v>
          </cell>
          <cell r="J23">
            <v>170</v>
          </cell>
        </row>
        <row r="24">
          <cell r="E24">
            <v>11100204</v>
          </cell>
          <cell r="F24" t="str">
            <v xml:space="preserve">طحين أبيض حيفا - أول باب - اسرائيلي </v>
          </cell>
          <cell r="G24" t="str">
            <v xml:space="preserve">كيس 50 كغم </v>
          </cell>
          <cell r="H24">
            <v>97.3</v>
          </cell>
          <cell r="I24">
            <v>122.5</v>
          </cell>
          <cell r="J24">
            <v>166.66666666666666</v>
          </cell>
        </row>
        <row r="25">
          <cell r="E25">
            <v>11100205</v>
          </cell>
          <cell r="F25" t="str">
            <v xml:space="preserve">طحين أبيض  - نخب أول - تركي </v>
          </cell>
          <cell r="G25" t="str">
            <v xml:space="preserve">كيس 50 كغم </v>
          </cell>
          <cell r="H25">
            <v>89.583333333333329</v>
          </cell>
          <cell r="I25">
            <v>90</v>
          </cell>
          <cell r="J25">
            <v>95</v>
          </cell>
        </row>
        <row r="26">
          <cell r="E26">
            <v>11100206</v>
          </cell>
          <cell r="F26" t="str">
            <v>طحين أبيض - مطاحن السلام - محلي</v>
          </cell>
          <cell r="G26" t="str">
            <v xml:space="preserve">كيس 50 كغم </v>
          </cell>
          <cell r="H26">
            <v>0</v>
          </cell>
          <cell r="I26">
            <v>89.476190476190467</v>
          </cell>
          <cell r="J26">
            <v>0</v>
          </cell>
        </row>
        <row r="27">
          <cell r="E27">
            <v>111003</v>
          </cell>
          <cell r="F27" t="str">
            <v>الخبز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111003100</v>
          </cell>
          <cell r="F28" t="str">
            <v>خبز ابيض كماج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11100301</v>
          </cell>
          <cell r="F29" t="str">
            <v>خبز ابيض كماج- محلي</v>
          </cell>
          <cell r="G29" t="str">
            <v>1 كغم</v>
          </cell>
          <cell r="H29">
            <v>3.8107638888888888</v>
          </cell>
          <cell r="I29">
            <v>2.4888888888888867</v>
          </cell>
          <cell r="J29">
            <v>5</v>
          </cell>
        </row>
        <row r="30">
          <cell r="E30">
            <v>111003101</v>
          </cell>
          <cell r="F30" t="str">
            <v>خبز توست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11100302</v>
          </cell>
          <cell r="F31" t="str">
            <v>خبز توست ابيض- اسرائيل</v>
          </cell>
          <cell r="G31" t="str">
            <v>750 غم</v>
          </cell>
          <cell r="H31">
            <v>5.886904761904761</v>
          </cell>
          <cell r="I31">
            <v>4</v>
          </cell>
          <cell r="J31">
            <v>10</v>
          </cell>
        </row>
        <row r="32">
          <cell r="E32">
            <v>11100303</v>
          </cell>
          <cell r="F32" t="str">
            <v>رغيف خبز عربي - مفرود</v>
          </cell>
          <cell r="G32" t="str">
            <v>رغيف</v>
          </cell>
          <cell r="H32">
            <v>1.0714285714285714</v>
          </cell>
          <cell r="I32">
            <v>1.0714285714285714</v>
          </cell>
          <cell r="J32">
            <v>2</v>
          </cell>
        </row>
        <row r="33">
          <cell r="E33">
            <v>111004</v>
          </cell>
          <cell r="F33" t="str">
            <v>القرشلة والكعك والبرازق</v>
          </cell>
          <cell r="H33">
            <v>0</v>
          </cell>
          <cell r="I33">
            <v>0</v>
          </cell>
          <cell r="J33">
            <v>0</v>
          </cell>
        </row>
        <row r="34">
          <cell r="E34">
            <v>11100401</v>
          </cell>
          <cell r="F34" t="str">
            <v>قرشلة بسمسم اصابع-محلي</v>
          </cell>
          <cell r="G34" t="str">
            <v>1كغم</v>
          </cell>
          <cell r="H34">
            <v>10.187500000000005</v>
          </cell>
          <cell r="I34">
            <v>10</v>
          </cell>
          <cell r="J34">
            <v>18</v>
          </cell>
        </row>
        <row r="35">
          <cell r="E35">
            <v>111005</v>
          </cell>
          <cell r="F35" t="str">
            <v>كعك بعجوة</v>
          </cell>
          <cell r="H35">
            <v>0</v>
          </cell>
          <cell r="I35">
            <v>0</v>
          </cell>
          <cell r="J35">
            <v>0</v>
          </cell>
        </row>
        <row r="36">
          <cell r="E36">
            <v>11100501</v>
          </cell>
          <cell r="F36" t="str">
            <v>كعك بعجوة-محلي</v>
          </cell>
          <cell r="G36" t="str">
            <v>1كغم</v>
          </cell>
          <cell r="H36">
            <v>22.25</v>
          </cell>
          <cell r="I36">
            <v>14.333333333333334</v>
          </cell>
          <cell r="J36">
            <v>30</v>
          </cell>
        </row>
        <row r="37">
          <cell r="E37">
            <v>111006</v>
          </cell>
          <cell r="F37" t="str">
            <v>حلويات -شرقية-كنافة-بقلاوة</v>
          </cell>
          <cell r="H37">
            <v>0</v>
          </cell>
          <cell r="I37">
            <v>0</v>
          </cell>
          <cell r="J37">
            <v>0</v>
          </cell>
        </row>
        <row r="38">
          <cell r="E38">
            <v>11100601</v>
          </cell>
          <cell r="F38" t="str">
            <v>كنافة ناعمة نابلسية-محلي</v>
          </cell>
          <cell r="G38" t="str">
            <v>1كغم</v>
          </cell>
          <cell r="H38">
            <v>32.291666666666664</v>
          </cell>
          <cell r="I38">
            <v>26.833333333333332</v>
          </cell>
          <cell r="J38">
            <v>56</v>
          </cell>
        </row>
        <row r="39">
          <cell r="E39">
            <v>11100602</v>
          </cell>
          <cell r="F39" t="str">
            <v>بقلاوة محشية بفستق حلبي-محلي</v>
          </cell>
          <cell r="G39" t="str">
            <v>1كغم</v>
          </cell>
          <cell r="H39">
            <v>61.354166666666664</v>
          </cell>
          <cell r="I39">
            <v>49.666666666666664</v>
          </cell>
          <cell r="J39">
            <v>65</v>
          </cell>
        </row>
        <row r="40">
          <cell r="E40">
            <v>111007</v>
          </cell>
          <cell r="F40" t="str">
            <v>كيك-جاتوه-بتي فور</v>
          </cell>
          <cell r="H40">
            <v>0</v>
          </cell>
          <cell r="I40">
            <v>0</v>
          </cell>
          <cell r="J40">
            <v>0</v>
          </cell>
        </row>
        <row r="41">
          <cell r="E41">
            <v>11100701</v>
          </cell>
          <cell r="F41" t="str">
            <v>جاتوه (تورتا)مطلي بالكريم و الشوكولاته-محلي</v>
          </cell>
          <cell r="G41" t="str">
            <v>حجم وسط</v>
          </cell>
          <cell r="H41">
            <v>53.214285714285715</v>
          </cell>
          <cell r="I41">
            <v>27.5</v>
          </cell>
          <cell r="J41">
            <v>60</v>
          </cell>
        </row>
        <row r="42">
          <cell r="E42">
            <v>111008</v>
          </cell>
          <cell r="F42" t="str">
            <v>البسكويت</v>
          </cell>
          <cell r="H42">
            <v>0</v>
          </cell>
          <cell r="I42">
            <v>0</v>
          </cell>
          <cell r="J42">
            <v>0</v>
          </cell>
        </row>
        <row r="43">
          <cell r="E43">
            <v>11100801</v>
          </cell>
          <cell r="F43" t="str">
            <v>بسكويت ويفر بالشوكولاتة والحليب-علي بابا محلي 24 قطعة</v>
          </cell>
          <cell r="G43" t="str">
            <v>باكيت/24قطعة</v>
          </cell>
          <cell r="H43">
            <v>10.410090702947828</v>
          </cell>
          <cell r="I43">
            <v>8</v>
          </cell>
          <cell r="J43">
            <v>11.5</v>
          </cell>
        </row>
        <row r="44">
          <cell r="E44">
            <v>11100802</v>
          </cell>
          <cell r="F44" t="str">
            <v>بسكويت ويفر محشي-عليت - عيدين -اسرائيل</v>
          </cell>
          <cell r="G44" t="str">
            <v>باكيت/200غم</v>
          </cell>
          <cell r="H44">
            <v>3.7093750000000001</v>
          </cell>
          <cell r="I44">
            <v>3</v>
          </cell>
          <cell r="J44">
            <v>4.333333333333333</v>
          </cell>
        </row>
        <row r="45">
          <cell r="E45">
            <v>11100804</v>
          </cell>
          <cell r="F45" t="str">
            <v>بسكويت مطلي بالشكولاتة-كيت كات- بريطانيا</v>
          </cell>
          <cell r="G45" t="str">
            <v>4 اصابع</v>
          </cell>
          <cell r="H45">
            <v>2.5437500000000002</v>
          </cell>
          <cell r="I45">
            <v>2.3055555555555567</v>
          </cell>
          <cell r="J45">
            <v>4</v>
          </cell>
        </row>
        <row r="46">
          <cell r="E46">
            <v>111009</v>
          </cell>
          <cell r="F46" t="str">
            <v>المعكرونة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11100901</v>
          </cell>
          <cell r="F47" t="str">
            <v>معكرونة رفيعة نمرة3 - اوسم - اسرائيل</v>
          </cell>
          <cell r="G47" t="str">
            <v>باكيت/250غم</v>
          </cell>
          <cell r="H47">
            <v>3.8821428571428567</v>
          </cell>
          <cell r="I47">
            <v>3</v>
          </cell>
          <cell r="J47">
            <v>7</v>
          </cell>
        </row>
        <row r="48">
          <cell r="E48">
            <v>11100902</v>
          </cell>
          <cell r="F48" t="str">
            <v>معكرونة طويلة - الغزال - محلي</v>
          </cell>
          <cell r="G48" t="str">
            <v>باكيت/350غم</v>
          </cell>
          <cell r="H48">
            <v>2.4400793650793653</v>
          </cell>
          <cell r="I48">
            <v>3</v>
          </cell>
          <cell r="J48">
            <v>3</v>
          </cell>
        </row>
        <row r="49">
          <cell r="E49">
            <v>111010</v>
          </cell>
          <cell r="F49" t="str">
            <v>الشعيرية</v>
          </cell>
          <cell r="H49">
            <v>0</v>
          </cell>
          <cell r="I49">
            <v>0</v>
          </cell>
          <cell r="J49">
            <v>0</v>
          </cell>
        </row>
        <row r="50">
          <cell r="E50">
            <v>11101001</v>
          </cell>
          <cell r="F50" t="str">
            <v>شعيرية رفيعة نمرة0 -ابو عيطة - محلي</v>
          </cell>
          <cell r="G50" t="str">
            <v>باكيت /350غم</v>
          </cell>
          <cell r="H50">
            <v>2.4053571428571425</v>
          </cell>
          <cell r="I50">
            <v>2.125</v>
          </cell>
          <cell r="J50">
            <v>2.1666666666666665</v>
          </cell>
        </row>
        <row r="51">
          <cell r="E51">
            <v>11101002</v>
          </cell>
          <cell r="F51" t="str">
            <v>شعيرية رفيعة-اوسم-اسرائيل</v>
          </cell>
          <cell r="G51" t="str">
            <v>باكيت/250غم</v>
          </cell>
          <cell r="H51">
            <v>4.8645833333333339</v>
          </cell>
          <cell r="I51">
            <v>4.2430555555555562</v>
          </cell>
          <cell r="J51">
            <v>5.5</v>
          </cell>
        </row>
        <row r="52">
          <cell r="E52">
            <v>111011</v>
          </cell>
          <cell r="F52" t="str">
            <v>سميد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11101101</v>
          </cell>
          <cell r="F53" t="str">
            <v>سميد خشن نوع"أ"-سميد حيفا - اسرائيل</v>
          </cell>
          <cell r="G53" t="str">
            <v>باكيت/1كغم</v>
          </cell>
          <cell r="H53">
            <v>4.343055555555555</v>
          </cell>
          <cell r="I53">
            <v>4.6333333333333337</v>
          </cell>
          <cell r="J53">
            <v>5</v>
          </cell>
        </row>
        <row r="54">
          <cell r="E54">
            <v>11101102</v>
          </cell>
          <cell r="F54" t="str">
            <v>سميد فلة فاخر - مطاحن القمح الذهبي - محلي</v>
          </cell>
          <cell r="G54" t="str">
            <v>باكيت/1كغم</v>
          </cell>
          <cell r="H54">
            <v>4.25</v>
          </cell>
          <cell r="I54">
            <v>4.25</v>
          </cell>
          <cell r="J54">
            <v>6</v>
          </cell>
        </row>
        <row r="55">
          <cell r="E55">
            <v>111012</v>
          </cell>
          <cell r="F55" t="str">
            <v>البرغل</v>
          </cell>
          <cell r="H55">
            <v>0</v>
          </cell>
          <cell r="I55">
            <v>0</v>
          </cell>
          <cell r="J55">
            <v>0</v>
          </cell>
        </row>
        <row r="56">
          <cell r="E56">
            <v>11101201</v>
          </cell>
          <cell r="F56" t="str">
            <v>برغل مجروش حلل - محلي</v>
          </cell>
          <cell r="G56" t="str">
            <v>1كغم</v>
          </cell>
          <cell r="H56">
            <v>6.0476190476190474</v>
          </cell>
          <cell r="I56">
            <v>5.0333333333333332</v>
          </cell>
          <cell r="J56">
            <v>9.3333333333333339</v>
          </cell>
        </row>
        <row r="57">
          <cell r="E57">
            <v>111013</v>
          </cell>
          <cell r="F57" t="str">
            <v>فريكة</v>
          </cell>
          <cell r="H57">
            <v>0</v>
          </cell>
          <cell r="I57">
            <v>0</v>
          </cell>
          <cell r="J57">
            <v>0</v>
          </cell>
        </row>
        <row r="58">
          <cell r="E58">
            <v>11101301</v>
          </cell>
          <cell r="F58" t="str">
            <v>فريكة ناشفة مجروشة حلل-محلي</v>
          </cell>
          <cell r="G58" t="str">
            <v>1كغم / عبوة كرتون</v>
          </cell>
          <cell r="H58">
            <v>10.526041666666663</v>
          </cell>
          <cell r="I58">
            <v>10</v>
          </cell>
          <cell r="J58">
            <v>13.75</v>
          </cell>
        </row>
        <row r="59">
          <cell r="E59">
            <v>111014</v>
          </cell>
          <cell r="F59" t="str">
            <v>النشا</v>
          </cell>
          <cell r="H59">
            <v>0</v>
          </cell>
          <cell r="I59">
            <v>0</v>
          </cell>
          <cell r="J59">
            <v>0</v>
          </cell>
        </row>
        <row r="60">
          <cell r="E60">
            <v>11101401</v>
          </cell>
          <cell r="F60" t="str">
            <v>نشا ناعم ابيض حلل -اسرائيل</v>
          </cell>
          <cell r="G60" t="str">
            <v>1كغم</v>
          </cell>
          <cell r="H60">
            <v>5.5059523809523796</v>
          </cell>
          <cell r="I60">
            <v>5.1111111111111134</v>
          </cell>
          <cell r="J60">
            <v>7.5</v>
          </cell>
        </row>
        <row r="61">
          <cell r="E61">
            <v>111015</v>
          </cell>
          <cell r="F61" t="str">
            <v>منتجات حبوب الاطفال</v>
          </cell>
          <cell r="H61">
            <v>0</v>
          </cell>
          <cell r="I61">
            <v>0</v>
          </cell>
          <cell r="J61">
            <v>0</v>
          </cell>
        </row>
        <row r="62">
          <cell r="E62">
            <v>11101501</v>
          </cell>
          <cell r="F62" t="str">
            <v>حبوب اطفال بالقمح-سيرلاك-بريطانيا</v>
          </cell>
          <cell r="G62" t="str">
            <v>علبة/400غم</v>
          </cell>
          <cell r="H62">
            <v>22.029166666666665</v>
          </cell>
          <cell r="I62">
            <v>23</v>
          </cell>
          <cell r="J62">
            <v>25</v>
          </cell>
        </row>
        <row r="63">
          <cell r="E63">
            <v>11101502</v>
          </cell>
          <cell r="F63" t="str">
            <v>حبوب للرضع-ماتيرنا -اسرائيل/علبة 200غم</v>
          </cell>
          <cell r="G63" t="str">
            <v>علبة/200غم</v>
          </cell>
          <cell r="H63">
            <v>16.190476190476186</v>
          </cell>
          <cell r="I63">
            <v>20</v>
          </cell>
          <cell r="J63">
            <v>41</v>
          </cell>
        </row>
        <row r="64">
          <cell r="E64">
            <v>111016</v>
          </cell>
          <cell r="F64" t="str">
            <v>حبوب الافطار</v>
          </cell>
          <cell r="H64">
            <v>0</v>
          </cell>
          <cell r="I64">
            <v>0</v>
          </cell>
          <cell r="J64">
            <v>0</v>
          </cell>
        </row>
        <row r="65">
          <cell r="E65">
            <v>11101603</v>
          </cell>
          <cell r="F65" t="str">
            <v>حبوب الافطار كورن فليكس NESTLA - بولندا</v>
          </cell>
          <cell r="G65" t="str">
            <v>باكيت / 700 غم</v>
          </cell>
          <cell r="H65">
            <v>19.506696428571423</v>
          </cell>
          <cell r="I65">
            <v>15.472222222222234</v>
          </cell>
          <cell r="J65">
            <v>20.166666666666668</v>
          </cell>
        </row>
        <row r="66">
          <cell r="E66">
            <v>111017</v>
          </cell>
          <cell r="F66" t="str">
            <v>الشبس</v>
          </cell>
          <cell r="H66">
            <v>0</v>
          </cell>
          <cell r="I66">
            <v>0</v>
          </cell>
          <cell r="J66">
            <v>0</v>
          </cell>
        </row>
        <row r="67">
          <cell r="E67">
            <v>11101701</v>
          </cell>
          <cell r="F67" t="str">
            <v>بمبينو - النصر- محلي</v>
          </cell>
          <cell r="G67" t="str">
            <v>باكيت/25غم</v>
          </cell>
          <cell r="H67">
            <v>0.5</v>
          </cell>
          <cell r="I67">
            <v>0.5</v>
          </cell>
          <cell r="J67">
            <v>1</v>
          </cell>
        </row>
        <row r="68">
          <cell r="E68">
            <v>112</v>
          </cell>
          <cell r="F68" t="str">
            <v xml:space="preserve">اللحوم والدواجن </v>
          </cell>
          <cell r="H68">
            <v>0</v>
          </cell>
          <cell r="I68">
            <v>0</v>
          </cell>
          <cell r="J68">
            <v>0</v>
          </cell>
        </row>
        <row r="69">
          <cell r="E69">
            <v>1121</v>
          </cell>
          <cell r="F69" t="str">
            <v>اللحوم</v>
          </cell>
          <cell r="H69">
            <v>0</v>
          </cell>
          <cell r="I69">
            <v>0</v>
          </cell>
          <cell r="J69">
            <v>0</v>
          </cell>
        </row>
        <row r="70">
          <cell r="E70">
            <v>112101</v>
          </cell>
          <cell r="F70" t="str">
            <v>لحوم طازجة</v>
          </cell>
          <cell r="H70">
            <v>0</v>
          </cell>
          <cell r="I70">
            <v>0</v>
          </cell>
          <cell r="J70">
            <v>0</v>
          </cell>
        </row>
        <row r="71">
          <cell r="E71">
            <v>112101100</v>
          </cell>
          <cell r="F71" t="str">
            <v>لحم غنم طازج</v>
          </cell>
          <cell r="H71">
            <v>0</v>
          </cell>
          <cell r="I71">
            <v>0</v>
          </cell>
          <cell r="J71">
            <v>0</v>
          </cell>
        </row>
        <row r="72">
          <cell r="E72">
            <v>11210101</v>
          </cell>
          <cell r="F72" t="str">
            <v>لحم غنم مع العظم طازج -محلي</v>
          </cell>
          <cell r="G72" t="str">
            <v>1 كغم</v>
          </cell>
          <cell r="H72">
            <v>73.791666666666686</v>
          </cell>
          <cell r="I72">
            <v>52.5</v>
          </cell>
          <cell r="J72">
            <v>80.833333333333329</v>
          </cell>
        </row>
        <row r="73">
          <cell r="E73">
            <v>112101101</v>
          </cell>
          <cell r="F73" t="str">
            <v>لحم بقر طازج</v>
          </cell>
          <cell r="H73">
            <v>0</v>
          </cell>
          <cell r="I73">
            <v>0</v>
          </cell>
          <cell r="J73">
            <v>0</v>
          </cell>
        </row>
        <row r="74">
          <cell r="E74">
            <v>11210102</v>
          </cell>
          <cell r="F74" t="str">
            <v>لحم عجل طازج - محلي</v>
          </cell>
          <cell r="G74" t="str">
            <v>1 كغم</v>
          </cell>
          <cell r="H74">
            <v>47.770833333333336</v>
          </cell>
          <cell r="I74">
            <v>44.5</v>
          </cell>
          <cell r="J74">
            <v>60.833333333333336</v>
          </cell>
        </row>
        <row r="75">
          <cell r="E75">
            <v>112101102</v>
          </cell>
          <cell r="F75" t="str">
            <v>لحم جمال طازج</v>
          </cell>
          <cell r="H75">
            <v>0</v>
          </cell>
          <cell r="I75">
            <v>0</v>
          </cell>
          <cell r="J75">
            <v>0</v>
          </cell>
        </row>
        <row r="76">
          <cell r="E76">
            <v>11210103</v>
          </cell>
          <cell r="F76" t="str">
            <v>لحم جمال طازج محلي</v>
          </cell>
          <cell r="G76" t="str">
            <v>1 كغم</v>
          </cell>
          <cell r="H76">
            <v>63.75</v>
          </cell>
          <cell r="I76">
            <v>63.75</v>
          </cell>
          <cell r="J76">
            <v>63.75</v>
          </cell>
        </row>
        <row r="77">
          <cell r="E77">
            <v>112102</v>
          </cell>
          <cell r="F77" t="str">
            <v>لحوم مجمدة</v>
          </cell>
          <cell r="H77">
            <v>0</v>
          </cell>
          <cell r="I77">
            <v>0</v>
          </cell>
          <cell r="J77">
            <v>0</v>
          </cell>
        </row>
        <row r="78">
          <cell r="E78">
            <v>112102100</v>
          </cell>
          <cell r="F78" t="str">
            <v>لحوم بقري مجمد</v>
          </cell>
          <cell r="H78">
            <v>0</v>
          </cell>
          <cell r="I78">
            <v>0</v>
          </cell>
          <cell r="J78">
            <v>0</v>
          </cell>
        </row>
        <row r="79">
          <cell r="E79">
            <v>11210201</v>
          </cell>
          <cell r="F79" t="str">
            <v>لحم عجل مجمد - مستورد</v>
          </cell>
          <cell r="G79" t="str">
            <v>باكيت/1 كغم</v>
          </cell>
          <cell r="H79">
            <v>24.958333333333336</v>
          </cell>
          <cell r="I79">
            <v>22.833333333333332</v>
          </cell>
          <cell r="J79">
            <v>30</v>
          </cell>
        </row>
        <row r="80">
          <cell r="E80">
            <v>112103</v>
          </cell>
          <cell r="F80" t="str">
            <v>لحوم معلبة ومحفوظة</v>
          </cell>
          <cell r="H80">
            <v>0</v>
          </cell>
          <cell r="I80">
            <v>0</v>
          </cell>
          <cell r="J80">
            <v>0</v>
          </cell>
        </row>
        <row r="81">
          <cell r="E81">
            <v>11210302</v>
          </cell>
          <cell r="F81" t="str">
            <v>مرتديلا معلبة - سنيورة - محلي</v>
          </cell>
          <cell r="G81" t="str">
            <v>علبة 310غم</v>
          </cell>
          <cell r="H81">
            <v>7.1375000000000002</v>
          </cell>
          <cell r="I81">
            <v>5</v>
          </cell>
          <cell r="J81">
            <v>12</v>
          </cell>
        </row>
        <row r="82">
          <cell r="E82">
            <v>112104</v>
          </cell>
          <cell r="F82" t="str">
            <v>لحوم اخرى طازجة او مبردة</v>
          </cell>
          <cell r="H82">
            <v>0</v>
          </cell>
          <cell r="I82">
            <v>0</v>
          </cell>
          <cell r="J82">
            <v>0</v>
          </cell>
        </row>
        <row r="83">
          <cell r="E83">
            <v>11210401</v>
          </cell>
          <cell r="F83" t="str">
            <v>كبدة خاروف طازجة مع توابعها - محلي</v>
          </cell>
          <cell r="G83" t="str">
            <v>1 كغم</v>
          </cell>
          <cell r="H83">
            <v>38.714285714285715</v>
          </cell>
          <cell r="I83">
            <v>55</v>
          </cell>
          <cell r="J83">
            <v>35</v>
          </cell>
        </row>
        <row r="84">
          <cell r="E84">
            <v>11210403</v>
          </cell>
          <cell r="F84" t="str">
            <v>كبدة عجل طازج - محلي</v>
          </cell>
          <cell r="G84" t="str">
            <v>1 كغم</v>
          </cell>
          <cell r="H84">
            <v>22.5</v>
          </cell>
          <cell r="I84">
            <v>45.5</v>
          </cell>
          <cell r="J84">
            <v>32.5</v>
          </cell>
        </row>
        <row r="85">
          <cell r="E85">
            <v>1122</v>
          </cell>
          <cell r="F85" t="str">
            <v>الدواجن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112201</v>
          </cell>
          <cell r="F86" t="str">
            <v>دواجن طازجة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112201100</v>
          </cell>
          <cell r="F87" t="str">
            <v xml:space="preserve">دجاج طازج دون الريش </v>
          </cell>
          <cell r="H87">
            <v>0</v>
          </cell>
          <cell r="I87">
            <v>0</v>
          </cell>
          <cell r="J87">
            <v>0</v>
          </cell>
        </row>
        <row r="88">
          <cell r="E88">
            <v>11220102</v>
          </cell>
          <cell r="F88" t="str">
            <v>دجاج طازج دون الريش - محلي</v>
          </cell>
          <cell r="G88" t="str">
            <v>1 كغم</v>
          </cell>
          <cell r="H88">
            <v>12.046875</v>
          </cell>
          <cell r="I88">
            <v>12.833333333333334</v>
          </cell>
          <cell r="J88">
            <v>17.333333333333332</v>
          </cell>
        </row>
        <row r="89">
          <cell r="E89">
            <v>112201101</v>
          </cell>
          <cell r="F89" t="str">
            <v xml:space="preserve">لحم حبش طازج </v>
          </cell>
          <cell r="H89">
            <v>0</v>
          </cell>
          <cell r="I89">
            <v>0</v>
          </cell>
          <cell r="J89">
            <v>0</v>
          </cell>
        </row>
        <row r="90">
          <cell r="E90">
            <v>11220103</v>
          </cell>
          <cell r="F90" t="str">
            <v>لحم حبش طازج مشفي-محلي</v>
          </cell>
          <cell r="G90" t="str">
            <v>1 كغم</v>
          </cell>
          <cell r="H90">
            <v>26.625</v>
          </cell>
          <cell r="I90">
            <v>21.166666666666668</v>
          </cell>
          <cell r="J90">
            <v>33.5</v>
          </cell>
        </row>
        <row r="91">
          <cell r="E91">
            <v>112202</v>
          </cell>
          <cell r="F91" t="str">
            <v>دواجن مجمدة</v>
          </cell>
          <cell r="H91">
            <v>0</v>
          </cell>
          <cell r="I91">
            <v>0</v>
          </cell>
          <cell r="J91">
            <v>0</v>
          </cell>
        </row>
        <row r="92">
          <cell r="E92">
            <v>11220201</v>
          </cell>
          <cell r="F92" t="str">
            <v>لحم حبش مجمد صدر-محلي</v>
          </cell>
          <cell r="G92" t="str">
            <v>1 كغم</v>
          </cell>
          <cell r="H92">
            <v>32.071428571428569</v>
          </cell>
          <cell r="I92">
            <v>15.666666666666666</v>
          </cell>
          <cell r="J92">
            <v>35</v>
          </cell>
        </row>
        <row r="93">
          <cell r="E93">
            <v>112203</v>
          </cell>
          <cell r="F93" t="str">
            <v>دواجن اخرى طازجة او مجمدة او مبردة</v>
          </cell>
          <cell r="H93">
            <v>0</v>
          </cell>
          <cell r="I93">
            <v>0</v>
          </cell>
          <cell r="J93">
            <v>0</v>
          </cell>
        </row>
        <row r="94">
          <cell r="E94">
            <v>11220301</v>
          </cell>
          <cell r="F94" t="str">
            <v>كبدة حبش طازجة -محلي</v>
          </cell>
          <cell r="G94" t="str">
            <v>1 كغم</v>
          </cell>
          <cell r="H94">
            <v>16.285714285714285</v>
          </cell>
          <cell r="I94">
            <v>20.25</v>
          </cell>
          <cell r="J94">
            <v>16.285714285714285</v>
          </cell>
        </row>
        <row r="95">
          <cell r="E95">
            <v>11220303</v>
          </cell>
          <cell r="F95" t="str">
            <v>سنيتشل حبش -اميريكان-اسرائيل</v>
          </cell>
          <cell r="G95" t="str">
            <v>900 غم</v>
          </cell>
          <cell r="H95">
            <v>12.30555555555555</v>
          </cell>
          <cell r="I95">
            <v>10.833333333333334</v>
          </cell>
          <cell r="J95">
            <v>12.30555555555555</v>
          </cell>
        </row>
        <row r="96">
          <cell r="E96">
            <v>113</v>
          </cell>
          <cell r="F96" t="str">
            <v>الاسماك</v>
          </cell>
          <cell r="H96">
            <v>0</v>
          </cell>
          <cell r="I96">
            <v>0</v>
          </cell>
          <cell r="J96">
            <v>0</v>
          </cell>
        </row>
        <row r="97">
          <cell r="E97">
            <v>113001</v>
          </cell>
          <cell r="F97" t="str">
            <v>الاسماك الطازجة</v>
          </cell>
          <cell r="H97">
            <v>0</v>
          </cell>
          <cell r="I97">
            <v>0</v>
          </cell>
          <cell r="J97">
            <v>0</v>
          </cell>
        </row>
        <row r="98">
          <cell r="E98">
            <v>11300104</v>
          </cell>
          <cell r="F98" t="str">
            <v xml:space="preserve">سمك مليطة وسط طازج </v>
          </cell>
          <cell r="G98" t="str">
            <v>1 كغم</v>
          </cell>
          <cell r="H98">
            <v>44.5</v>
          </cell>
          <cell r="I98">
            <v>23.666666666666668</v>
          </cell>
          <cell r="J98">
            <v>37.5</v>
          </cell>
        </row>
        <row r="99">
          <cell r="E99">
            <v>11300108</v>
          </cell>
          <cell r="F99" t="str">
            <v>سمك بوري طازج</v>
          </cell>
          <cell r="G99" t="str">
            <v>1 كغم</v>
          </cell>
          <cell r="H99">
            <v>31.380952380952383</v>
          </cell>
          <cell r="I99">
            <v>26.333333333333332</v>
          </cell>
          <cell r="J99">
            <v>42.25</v>
          </cell>
        </row>
        <row r="100">
          <cell r="E100">
            <v>11300110</v>
          </cell>
          <cell r="F100" t="str">
            <v xml:space="preserve">سمك مبروم طازج </v>
          </cell>
          <cell r="G100" t="str">
            <v>1 كغم</v>
          </cell>
          <cell r="H100">
            <v>68.571428571428569</v>
          </cell>
          <cell r="I100">
            <v>60</v>
          </cell>
          <cell r="J100">
            <v>60</v>
          </cell>
        </row>
        <row r="101">
          <cell r="E101">
            <v>0</v>
          </cell>
          <cell r="F101" t="str">
            <v>جمبري</v>
          </cell>
          <cell r="H101">
            <v>0</v>
          </cell>
          <cell r="I101">
            <v>0</v>
          </cell>
          <cell r="J101">
            <v>0</v>
          </cell>
        </row>
        <row r="102">
          <cell r="E102">
            <v>11300112</v>
          </cell>
          <cell r="F102" t="str">
            <v xml:space="preserve">جمبري طازج - حجم وسط </v>
          </cell>
          <cell r="G102" t="str">
            <v>1كغم</v>
          </cell>
          <cell r="H102">
            <v>92</v>
          </cell>
          <cell r="I102">
            <v>46.666666666666664</v>
          </cell>
          <cell r="J102">
            <v>110</v>
          </cell>
        </row>
        <row r="103">
          <cell r="E103">
            <v>113002</v>
          </cell>
          <cell r="F103" t="str">
            <v>اسماك مجمدة</v>
          </cell>
          <cell r="H103">
            <v>0</v>
          </cell>
          <cell r="I103">
            <v>0</v>
          </cell>
          <cell r="J103">
            <v>0</v>
          </cell>
        </row>
        <row r="104">
          <cell r="E104">
            <v>11300201</v>
          </cell>
          <cell r="F104" t="str">
            <v>سمك بقلا - مجمد</v>
          </cell>
          <cell r="G104" t="str">
            <v>1 كغم</v>
          </cell>
          <cell r="H104">
            <v>14.380952380952385</v>
          </cell>
          <cell r="I104">
            <v>11.5</v>
          </cell>
          <cell r="J104">
            <v>20</v>
          </cell>
        </row>
        <row r="105">
          <cell r="E105">
            <v>11300203</v>
          </cell>
          <cell r="F105" t="str">
            <v xml:space="preserve">سمك فليه - مجمد </v>
          </cell>
          <cell r="G105" t="str">
            <v>1 كغم</v>
          </cell>
          <cell r="H105">
            <v>15.25</v>
          </cell>
          <cell r="I105">
            <v>12.083333333333334</v>
          </cell>
          <cell r="J105">
            <v>19</v>
          </cell>
        </row>
        <row r="106">
          <cell r="E106">
            <v>113003</v>
          </cell>
          <cell r="F106" t="str">
            <v>أسماك معلبة</v>
          </cell>
          <cell r="H106">
            <v>0</v>
          </cell>
          <cell r="I106">
            <v>0</v>
          </cell>
          <cell r="J106">
            <v>0</v>
          </cell>
        </row>
        <row r="107">
          <cell r="E107">
            <v>11300301</v>
          </cell>
          <cell r="F107" t="str">
            <v>سردين بالفلفل -سنقرط -  محلي</v>
          </cell>
          <cell r="G107" t="str">
            <v>علبة/125غم</v>
          </cell>
          <cell r="H107">
            <v>4.55</v>
          </cell>
          <cell r="I107">
            <v>4.55</v>
          </cell>
          <cell r="J107">
            <v>5</v>
          </cell>
        </row>
        <row r="108">
          <cell r="E108">
            <v>11300302</v>
          </cell>
          <cell r="F108" t="str">
            <v>سردين أبو شنب - شقحة - البرتغال</v>
          </cell>
          <cell r="G108" t="str">
            <v>علبة/115غم وزن صافي</v>
          </cell>
          <cell r="H108">
            <v>4.5944940476190474</v>
          </cell>
          <cell r="I108">
            <v>4.5944940476190474</v>
          </cell>
          <cell r="J108">
            <v>5</v>
          </cell>
        </row>
        <row r="109">
          <cell r="E109">
            <v>11300305</v>
          </cell>
          <cell r="F109" t="str">
            <v>سمك تونا معلب - مارينا - تايلاند</v>
          </cell>
          <cell r="G109" t="str">
            <v>علبة/105غم وزن صافي</v>
          </cell>
          <cell r="H109">
            <v>5.9375</v>
          </cell>
          <cell r="I109">
            <v>5.083333333333333</v>
          </cell>
          <cell r="J109">
            <v>7.5</v>
          </cell>
        </row>
        <row r="110">
          <cell r="E110">
            <v>113004</v>
          </cell>
          <cell r="F110" t="str">
            <v>اسماك مملحه</v>
          </cell>
          <cell r="H110">
            <v>0</v>
          </cell>
          <cell r="I110">
            <v>0</v>
          </cell>
          <cell r="J110">
            <v>0</v>
          </cell>
        </row>
        <row r="111">
          <cell r="E111">
            <v>11300401</v>
          </cell>
          <cell r="F111" t="str">
            <v>سمك مملح ( فسيخ ) هولندي -هولندا</v>
          </cell>
          <cell r="G111" t="str">
            <v>1كغم</v>
          </cell>
          <cell r="H111">
            <v>15.333333333333334</v>
          </cell>
          <cell r="I111">
            <v>14.5</v>
          </cell>
          <cell r="J111">
            <v>20</v>
          </cell>
        </row>
        <row r="112">
          <cell r="E112">
            <v>11300402</v>
          </cell>
          <cell r="F112" t="str">
            <v>سمك مملح ( فسيخ ) -محلي</v>
          </cell>
          <cell r="G112" t="str">
            <v>1كغم</v>
          </cell>
          <cell r="H112">
            <v>25</v>
          </cell>
          <cell r="I112">
            <v>22.666666666666668</v>
          </cell>
          <cell r="J112">
            <v>15</v>
          </cell>
        </row>
        <row r="113">
          <cell r="E113">
            <v>114</v>
          </cell>
          <cell r="F113" t="str">
            <v>منتجات الالبان والبيض</v>
          </cell>
          <cell r="H113">
            <v>0</v>
          </cell>
          <cell r="I113">
            <v>0</v>
          </cell>
          <cell r="J113">
            <v>0</v>
          </cell>
        </row>
        <row r="114">
          <cell r="E114">
            <v>1141</v>
          </cell>
          <cell r="F114" t="str">
            <v>الحليب</v>
          </cell>
          <cell r="H114">
            <v>0</v>
          </cell>
          <cell r="I114">
            <v>0</v>
          </cell>
          <cell r="J114">
            <v>0</v>
          </cell>
        </row>
        <row r="115">
          <cell r="E115">
            <v>114101</v>
          </cell>
          <cell r="F115" t="str">
            <v>حليب طازج</v>
          </cell>
          <cell r="H115">
            <v>0</v>
          </cell>
          <cell r="I115">
            <v>0</v>
          </cell>
          <cell r="J115">
            <v>0</v>
          </cell>
        </row>
        <row r="116">
          <cell r="E116">
            <v>11410101</v>
          </cell>
          <cell r="F116" t="str">
            <v>حليب مبستر 3% دسم -تنوفا -اسرائيل</v>
          </cell>
          <cell r="G116" t="str">
            <v>علبة /1كغم</v>
          </cell>
          <cell r="H116">
            <v>7.1685267857142865</v>
          </cell>
          <cell r="I116">
            <v>7.666666666666667</v>
          </cell>
          <cell r="J116">
            <v>7.5</v>
          </cell>
        </row>
        <row r="117">
          <cell r="E117">
            <v>11410102</v>
          </cell>
          <cell r="F117" t="str">
            <v>حليب مبستر 3% دسم -مبستر جنيدي أو جبريني -محلي</v>
          </cell>
          <cell r="G117" t="str">
            <v>علبة /1كغم</v>
          </cell>
          <cell r="H117">
            <v>6.191741071428571</v>
          </cell>
          <cell r="I117">
            <v>6.833333333333333</v>
          </cell>
          <cell r="J117">
            <v>6.5</v>
          </cell>
        </row>
        <row r="118">
          <cell r="E118">
            <v>114103</v>
          </cell>
          <cell r="F118" t="str">
            <v>حليب مجفف</v>
          </cell>
          <cell r="H118">
            <v>0</v>
          </cell>
          <cell r="I118">
            <v>0</v>
          </cell>
          <cell r="J118">
            <v>0</v>
          </cell>
        </row>
        <row r="119">
          <cell r="E119">
            <v>114103100</v>
          </cell>
          <cell r="F119" t="str">
            <v>حليب مجفف عادي</v>
          </cell>
          <cell r="H119">
            <v>0</v>
          </cell>
          <cell r="I119">
            <v>0</v>
          </cell>
          <cell r="J119">
            <v>0</v>
          </cell>
        </row>
        <row r="120">
          <cell r="E120">
            <v>11410301</v>
          </cell>
          <cell r="F120" t="str">
            <v>حليب مجفف -نيدو - فرنسا</v>
          </cell>
          <cell r="G120" t="str">
            <v>علبة / 2500غم</v>
          </cell>
          <cell r="H120">
            <v>84.540476190476184</v>
          </cell>
          <cell r="I120">
            <v>90.666666666666671</v>
          </cell>
          <cell r="J120">
            <v>100</v>
          </cell>
        </row>
        <row r="121">
          <cell r="E121">
            <v>114103101</v>
          </cell>
          <cell r="F121" t="str">
            <v>حليب اطفال</v>
          </cell>
          <cell r="H121">
            <v>0</v>
          </cell>
          <cell r="I121">
            <v>0</v>
          </cell>
          <cell r="J121">
            <v>0</v>
          </cell>
        </row>
        <row r="122">
          <cell r="E122">
            <v>11410303</v>
          </cell>
          <cell r="F122" t="str">
            <v>حليب أطفال S26 GOLD ايلندا</v>
          </cell>
          <cell r="G122" t="str">
            <v>علبة / 400 غم</v>
          </cell>
          <cell r="H122">
            <v>38.348958333333336</v>
          </cell>
          <cell r="I122">
            <v>33.944444444444436</v>
          </cell>
          <cell r="J122">
            <v>42.25</v>
          </cell>
        </row>
        <row r="123">
          <cell r="E123">
            <v>11410304</v>
          </cell>
          <cell r="F123" t="str">
            <v>حليب مجفف للأطفال - ماتيرنا - اسرائيل</v>
          </cell>
          <cell r="G123" t="str">
            <v>علبة / 400 غم</v>
          </cell>
          <cell r="H123">
            <v>27.125</v>
          </cell>
          <cell r="I123">
            <v>26.333333333333332</v>
          </cell>
          <cell r="J123">
            <v>41</v>
          </cell>
        </row>
        <row r="124">
          <cell r="E124">
            <v>1142</v>
          </cell>
          <cell r="F124" t="str">
            <v>منتجات الحليب</v>
          </cell>
          <cell r="H124">
            <v>0</v>
          </cell>
          <cell r="I124">
            <v>0</v>
          </cell>
          <cell r="J124">
            <v>0</v>
          </cell>
        </row>
        <row r="125">
          <cell r="E125">
            <v>114201</v>
          </cell>
          <cell r="F125" t="str">
            <v>اللبن</v>
          </cell>
          <cell r="H125">
            <v>0</v>
          </cell>
          <cell r="I125">
            <v>0</v>
          </cell>
          <cell r="J125">
            <v>0</v>
          </cell>
        </row>
        <row r="126">
          <cell r="E126">
            <v>114201100</v>
          </cell>
          <cell r="F126" t="str">
            <v>لبن عادي</v>
          </cell>
          <cell r="H126">
            <v>0</v>
          </cell>
          <cell r="I126">
            <v>0</v>
          </cell>
          <cell r="J126">
            <v>0</v>
          </cell>
        </row>
        <row r="127">
          <cell r="E127">
            <v>11420101</v>
          </cell>
          <cell r="F127" t="str">
            <v>لبن عادي - تنوفا-شمينت -اسرائيل</v>
          </cell>
          <cell r="G127" t="str">
            <v>علبة /200 غم</v>
          </cell>
          <cell r="H127">
            <v>2.609375</v>
          </cell>
          <cell r="I127">
            <v>2.5</v>
          </cell>
          <cell r="J127">
            <v>3</v>
          </cell>
        </row>
        <row r="128">
          <cell r="E128">
            <v>11420102</v>
          </cell>
          <cell r="F128" t="str">
            <v>لبن عادي -الجنيدي - محلي</v>
          </cell>
          <cell r="G128" t="str">
            <v>علبة /500غم</v>
          </cell>
          <cell r="H128">
            <v>4.3046875</v>
          </cell>
          <cell r="I128">
            <v>5</v>
          </cell>
          <cell r="J128">
            <v>5</v>
          </cell>
        </row>
        <row r="129">
          <cell r="E129">
            <v>11420104</v>
          </cell>
          <cell r="F129" t="str">
            <v>لبن رايب عادي - الجبريني - محلي</v>
          </cell>
          <cell r="G129" t="str">
            <v>جلن 1 كغم</v>
          </cell>
          <cell r="H129">
            <v>8.4</v>
          </cell>
          <cell r="I129">
            <v>10.25</v>
          </cell>
          <cell r="J129">
            <v>12</v>
          </cell>
        </row>
        <row r="130">
          <cell r="E130">
            <v>114201101</v>
          </cell>
          <cell r="F130" t="str">
            <v>لبن شراب</v>
          </cell>
          <cell r="H130">
            <v>0</v>
          </cell>
          <cell r="I130">
            <v>0</v>
          </cell>
          <cell r="J130">
            <v>0</v>
          </cell>
        </row>
        <row r="131">
          <cell r="E131">
            <v>11420103</v>
          </cell>
          <cell r="F131" t="str">
            <v>لبن شراب ( مخيض ) - الجنيدي -محلي</v>
          </cell>
          <cell r="G131" t="str">
            <v>علبة  350 مل</v>
          </cell>
          <cell r="H131">
            <v>2.9375</v>
          </cell>
          <cell r="I131">
            <v>2.5833333333333335</v>
          </cell>
          <cell r="J131">
            <v>3.5</v>
          </cell>
        </row>
        <row r="132">
          <cell r="E132">
            <v>114202</v>
          </cell>
          <cell r="F132" t="str">
            <v>لبنة</v>
          </cell>
          <cell r="H132">
            <v>0</v>
          </cell>
          <cell r="I132">
            <v>0</v>
          </cell>
          <cell r="J132">
            <v>0</v>
          </cell>
        </row>
        <row r="133">
          <cell r="E133">
            <v>11420201</v>
          </cell>
          <cell r="F133" t="str">
            <v>لبنة عادية - الجنيدي -محلي</v>
          </cell>
          <cell r="G133" t="str">
            <v>كيس /500 غم</v>
          </cell>
          <cell r="H133">
            <v>7.8815476190476188</v>
          </cell>
          <cell r="I133">
            <v>8</v>
          </cell>
          <cell r="J133">
            <v>14.333333333333334</v>
          </cell>
        </row>
        <row r="134">
          <cell r="E134">
            <v>11420202</v>
          </cell>
          <cell r="F134" t="str">
            <v>لبنة عادية - الجبريني - محلي</v>
          </cell>
          <cell r="G134" t="str">
            <v>400 كيس /غم</v>
          </cell>
          <cell r="H134">
            <v>7.9</v>
          </cell>
          <cell r="I134">
            <v>7</v>
          </cell>
          <cell r="J134">
            <v>12</v>
          </cell>
        </row>
        <row r="135">
          <cell r="E135">
            <v>114203</v>
          </cell>
          <cell r="F135" t="str">
            <v>الجبن</v>
          </cell>
          <cell r="H135">
            <v>0</v>
          </cell>
          <cell r="I135">
            <v>0</v>
          </cell>
          <cell r="J135">
            <v>0</v>
          </cell>
        </row>
        <row r="136">
          <cell r="E136">
            <v>114203100</v>
          </cell>
          <cell r="F136" t="str">
            <v>جبنة صفراء</v>
          </cell>
          <cell r="H136">
            <v>0</v>
          </cell>
          <cell r="I136">
            <v>0</v>
          </cell>
          <cell r="J136">
            <v>0</v>
          </cell>
        </row>
        <row r="137">
          <cell r="E137">
            <v>11420302</v>
          </cell>
          <cell r="F137" t="str">
            <v>جبنة صفراء - هولندا</v>
          </cell>
          <cell r="G137" t="str">
            <v>باكيت 500 غم</v>
          </cell>
          <cell r="H137">
            <v>10.199999999999999</v>
          </cell>
          <cell r="I137">
            <v>14.166666666666666</v>
          </cell>
          <cell r="J137">
            <v>14.666666666666666</v>
          </cell>
        </row>
        <row r="138">
          <cell r="E138">
            <v>114203101</v>
          </cell>
          <cell r="F138" t="str">
            <v>جبنة بيضاء بلدية</v>
          </cell>
          <cell r="H138">
            <v>0</v>
          </cell>
          <cell r="I138">
            <v>0</v>
          </cell>
          <cell r="J138">
            <v>0</v>
          </cell>
        </row>
        <row r="139">
          <cell r="E139">
            <v>11420303</v>
          </cell>
          <cell r="F139" t="str">
            <v>جبنة غنم بيضاء مغليه - محلي</v>
          </cell>
          <cell r="G139" t="str">
            <v>1 كغم</v>
          </cell>
          <cell r="H139">
            <v>27.261904761904759</v>
          </cell>
          <cell r="I139">
            <v>18</v>
          </cell>
          <cell r="J139">
            <v>28</v>
          </cell>
        </row>
        <row r="140">
          <cell r="E140">
            <v>114203102</v>
          </cell>
          <cell r="F140" t="str">
            <v>جبنة مثلثات</v>
          </cell>
          <cell r="H140">
            <v>0</v>
          </cell>
          <cell r="I140">
            <v>0</v>
          </cell>
          <cell r="J140">
            <v>0</v>
          </cell>
        </row>
        <row r="141">
          <cell r="E141">
            <v>11420304</v>
          </cell>
          <cell r="F141" t="str">
            <v>جبنة مثلثات - لافاش كيري - فرنسا</v>
          </cell>
          <cell r="G141" t="str">
            <v>علبة /200غم</v>
          </cell>
          <cell r="H141">
            <v>10.342261904761905</v>
          </cell>
          <cell r="I141">
            <v>3.5555555555555567</v>
          </cell>
          <cell r="J141">
            <v>13</v>
          </cell>
        </row>
        <row r="142">
          <cell r="E142">
            <v>114204</v>
          </cell>
          <cell r="F142" t="str">
            <v>منتجات حليب اخرى</v>
          </cell>
          <cell r="H142">
            <v>0</v>
          </cell>
          <cell r="I142">
            <v>0</v>
          </cell>
          <cell r="J142">
            <v>0</v>
          </cell>
        </row>
        <row r="143">
          <cell r="E143">
            <v>114204100</v>
          </cell>
          <cell r="F143" t="str">
            <v>الزبدة</v>
          </cell>
          <cell r="H143">
            <v>0</v>
          </cell>
          <cell r="I143">
            <v>0</v>
          </cell>
          <cell r="J143">
            <v>0</v>
          </cell>
        </row>
        <row r="144">
          <cell r="E144">
            <v>11420401</v>
          </cell>
          <cell r="F144" t="str">
            <v>زبدة - تنوفا - اسرائيل</v>
          </cell>
          <cell r="G144" t="str">
            <v>باكيت /100غم</v>
          </cell>
          <cell r="H144">
            <v>4.4273809523809531</v>
          </cell>
          <cell r="I144">
            <v>3.9444444444444433</v>
          </cell>
          <cell r="J144">
            <v>4.5</v>
          </cell>
        </row>
        <row r="145">
          <cell r="E145">
            <v>11420403</v>
          </cell>
          <cell r="F145" t="str">
            <v>قشدة - نستلة</v>
          </cell>
          <cell r="G145" t="str">
            <v>علبة</v>
          </cell>
          <cell r="H145">
            <v>5.7361111111111116</v>
          </cell>
          <cell r="I145">
            <v>4.666666666666667</v>
          </cell>
          <cell r="J145">
            <v>6.666666666666667</v>
          </cell>
        </row>
        <row r="146">
          <cell r="E146">
            <v>114204101</v>
          </cell>
          <cell r="F146" t="str">
            <v>الجميد</v>
          </cell>
          <cell r="H146">
            <v>0</v>
          </cell>
          <cell r="I146">
            <v>0</v>
          </cell>
          <cell r="J146">
            <v>0</v>
          </cell>
        </row>
        <row r="147">
          <cell r="E147">
            <v>11420404</v>
          </cell>
          <cell r="F147" t="str">
            <v>جميد بلدي محلي - نخب أول</v>
          </cell>
          <cell r="G147" t="str">
            <v>1 كغم</v>
          </cell>
          <cell r="H147">
            <v>50.166666666666664</v>
          </cell>
          <cell r="I147">
            <v>24.75</v>
          </cell>
          <cell r="J147">
            <v>65</v>
          </cell>
        </row>
        <row r="148">
          <cell r="E148">
            <v>1143</v>
          </cell>
          <cell r="F148" t="str">
            <v>البيض</v>
          </cell>
          <cell r="H148">
            <v>0</v>
          </cell>
          <cell r="I148">
            <v>0</v>
          </cell>
          <cell r="J148">
            <v>0</v>
          </cell>
        </row>
        <row r="149">
          <cell r="E149">
            <v>11430001</v>
          </cell>
          <cell r="F149" t="str">
            <v>بيض دجاج - محلي</v>
          </cell>
          <cell r="G149" t="str">
            <v>كرتونة /2كغم</v>
          </cell>
          <cell r="H149">
            <v>14.720610119047626</v>
          </cell>
          <cell r="I149">
            <v>12.833333333333334</v>
          </cell>
          <cell r="J149">
            <v>22.666666666666668</v>
          </cell>
        </row>
        <row r="150">
          <cell r="E150">
            <v>115</v>
          </cell>
          <cell r="F150" t="str">
            <v>الزيوت والدهون</v>
          </cell>
          <cell r="H150">
            <v>0</v>
          </cell>
          <cell r="I150">
            <v>0</v>
          </cell>
          <cell r="J150">
            <v>0</v>
          </cell>
        </row>
        <row r="151">
          <cell r="E151">
            <v>1151</v>
          </cell>
          <cell r="F151" t="str">
            <v>الزيوت النباتية</v>
          </cell>
          <cell r="H151">
            <v>0</v>
          </cell>
          <cell r="I151">
            <v>0</v>
          </cell>
          <cell r="J151">
            <v>0</v>
          </cell>
        </row>
        <row r="152">
          <cell r="E152">
            <v>115101</v>
          </cell>
          <cell r="F152" t="str">
            <v>زيت الزيتون</v>
          </cell>
          <cell r="H152">
            <v>0</v>
          </cell>
          <cell r="I152">
            <v>0</v>
          </cell>
          <cell r="J152">
            <v>0</v>
          </cell>
        </row>
        <row r="153">
          <cell r="E153">
            <v>11510101</v>
          </cell>
          <cell r="F153" t="str">
            <v>زيت زيتون - محلي</v>
          </cell>
          <cell r="G153" t="str">
            <v>1كغم</v>
          </cell>
          <cell r="H153">
            <v>29.095833333333339</v>
          </cell>
          <cell r="I153">
            <v>33.833333333333336</v>
          </cell>
          <cell r="J153">
            <v>31</v>
          </cell>
        </row>
        <row r="154">
          <cell r="E154">
            <v>115102</v>
          </cell>
          <cell r="F154" t="str">
            <v>زيت الذرة</v>
          </cell>
          <cell r="H154">
            <v>0</v>
          </cell>
          <cell r="I154">
            <v>0</v>
          </cell>
          <cell r="J154">
            <v>0</v>
          </cell>
        </row>
        <row r="155">
          <cell r="E155">
            <v>11510201</v>
          </cell>
          <cell r="F155" t="str">
            <v>زيت الذرة - العافية - السعودية</v>
          </cell>
          <cell r="G155" t="str">
            <v>علبة /3 لتر</v>
          </cell>
          <cell r="H155">
            <v>24.641666666666666</v>
          </cell>
          <cell r="I155">
            <v>24.5</v>
          </cell>
          <cell r="J155">
            <v>23</v>
          </cell>
        </row>
        <row r="156">
          <cell r="E156">
            <v>11510203</v>
          </cell>
          <cell r="F156" t="str">
            <v xml:space="preserve"> زيت الذرة - الصافي -  انتاج فلسطين </v>
          </cell>
          <cell r="G156" t="str">
            <v>علبة /3 لتر</v>
          </cell>
          <cell r="H156">
            <v>22.510416666666664</v>
          </cell>
          <cell r="I156">
            <v>22.7</v>
          </cell>
          <cell r="J156">
            <v>27.5</v>
          </cell>
        </row>
        <row r="157">
          <cell r="E157">
            <v>115103</v>
          </cell>
          <cell r="F157" t="str">
            <v>زيوت اخرى</v>
          </cell>
          <cell r="H157">
            <v>0</v>
          </cell>
          <cell r="I157">
            <v>0</v>
          </cell>
          <cell r="J157">
            <v>0</v>
          </cell>
        </row>
        <row r="158">
          <cell r="E158">
            <v>11510301</v>
          </cell>
          <cell r="F158" t="str">
            <v>زيت صويا - الخيال - انتاج فلسطين</v>
          </cell>
          <cell r="G158" t="str">
            <v>علبة /3 لتر</v>
          </cell>
          <cell r="H158">
            <v>18.5</v>
          </cell>
          <cell r="I158">
            <v>17.666666666666668</v>
          </cell>
          <cell r="J158">
            <v>28</v>
          </cell>
        </row>
        <row r="159">
          <cell r="E159">
            <v>1152</v>
          </cell>
          <cell r="F159" t="str">
            <v xml:space="preserve">الدهون </v>
          </cell>
          <cell r="H159">
            <v>0</v>
          </cell>
          <cell r="I159">
            <v>0</v>
          </cell>
          <cell r="J159">
            <v>0</v>
          </cell>
        </row>
        <row r="160">
          <cell r="E160">
            <v>115201</v>
          </cell>
          <cell r="F160" t="str">
            <v>سمنة نباتية</v>
          </cell>
          <cell r="H160">
            <v>0</v>
          </cell>
          <cell r="I160">
            <v>0</v>
          </cell>
          <cell r="J160">
            <v>0</v>
          </cell>
        </row>
        <row r="161">
          <cell r="E161">
            <v>11520102</v>
          </cell>
          <cell r="F161" t="str">
            <v>سمنة نباتية - الغزال - محلي نابلس</v>
          </cell>
          <cell r="G161" t="str">
            <v>علبة /2كغم</v>
          </cell>
          <cell r="H161">
            <v>26.404166666666665</v>
          </cell>
          <cell r="I161">
            <v>16.055555555555568</v>
          </cell>
          <cell r="J161">
            <v>32.5</v>
          </cell>
        </row>
        <row r="162">
          <cell r="E162">
            <v>116</v>
          </cell>
          <cell r="F162" t="str">
            <v>الفواكه</v>
          </cell>
          <cell r="H162">
            <v>0</v>
          </cell>
          <cell r="I162">
            <v>0</v>
          </cell>
          <cell r="J162">
            <v>0</v>
          </cell>
        </row>
        <row r="163">
          <cell r="E163">
            <v>1161</v>
          </cell>
          <cell r="F163" t="str">
            <v>الفواكه الطازجة</v>
          </cell>
          <cell r="H163">
            <v>0</v>
          </cell>
          <cell r="I163">
            <v>0</v>
          </cell>
          <cell r="J163">
            <v>0</v>
          </cell>
        </row>
        <row r="164">
          <cell r="E164">
            <v>116101</v>
          </cell>
          <cell r="F164" t="str">
            <v>البرتقال</v>
          </cell>
          <cell r="H164">
            <v>0</v>
          </cell>
          <cell r="I164">
            <v>0</v>
          </cell>
          <cell r="J164">
            <v>0</v>
          </cell>
        </row>
        <row r="165">
          <cell r="E165">
            <v>11610101</v>
          </cell>
          <cell r="F165" t="str">
            <v>برتقال كبير الحجم ابو صرة-محلي</v>
          </cell>
          <cell r="G165" t="str">
            <v>1كغم</v>
          </cell>
          <cell r="H165">
            <v>3.5541666666666667</v>
          </cell>
          <cell r="I165">
            <v>2.3356481481481466</v>
          </cell>
          <cell r="J165">
            <v>4.625</v>
          </cell>
        </row>
        <row r="166">
          <cell r="E166">
            <v>11610104</v>
          </cell>
          <cell r="F166" t="str">
            <v>برتقال متوسط الحجم ابو صرة-مستورد</v>
          </cell>
          <cell r="G166" t="str">
            <v>1كغم</v>
          </cell>
          <cell r="H166">
            <v>3.5781249999999982</v>
          </cell>
          <cell r="I166">
            <v>3.5</v>
          </cell>
          <cell r="J166">
            <v>4.625</v>
          </cell>
        </row>
        <row r="167">
          <cell r="E167">
            <v>116102</v>
          </cell>
          <cell r="F167" t="str">
            <v>الليمون</v>
          </cell>
          <cell r="H167">
            <v>0</v>
          </cell>
          <cell r="I167">
            <v>0</v>
          </cell>
          <cell r="J167">
            <v>0</v>
          </cell>
        </row>
        <row r="168">
          <cell r="E168">
            <v>11610201</v>
          </cell>
          <cell r="F168" t="str">
            <v>ليمون اصفر-محلي</v>
          </cell>
          <cell r="G168" t="str">
            <v>1كغم</v>
          </cell>
          <cell r="H168">
            <v>3.7552083333333321</v>
          </cell>
          <cell r="I168">
            <v>2.0208333333333335</v>
          </cell>
          <cell r="J168">
            <v>5</v>
          </cell>
        </row>
        <row r="169">
          <cell r="E169">
            <v>11610202</v>
          </cell>
          <cell r="F169" t="str">
            <v>ليمون اصفر-مستورد</v>
          </cell>
          <cell r="G169" t="str">
            <v>1كغم</v>
          </cell>
          <cell r="H169">
            <v>3.9583333333333339</v>
          </cell>
          <cell r="I169">
            <v>2.1924603174603199</v>
          </cell>
          <cell r="J169">
            <v>5.25</v>
          </cell>
        </row>
        <row r="170">
          <cell r="E170">
            <v>116104</v>
          </cell>
          <cell r="F170" t="str">
            <v>الكلمنتينا</v>
          </cell>
          <cell r="H170">
            <v>0</v>
          </cell>
          <cell r="I170">
            <v>0</v>
          </cell>
          <cell r="J170">
            <v>0</v>
          </cell>
        </row>
        <row r="171">
          <cell r="E171">
            <v>11610401</v>
          </cell>
          <cell r="F171" t="str">
            <v>كلمنتينا متوسطة الحجم-محلي</v>
          </cell>
          <cell r="G171" t="str">
            <v>1كغم</v>
          </cell>
          <cell r="H171">
            <v>3.5599747474747487</v>
          </cell>
          <cell r="I171">
            <v>1.9143518518518532</v>
          </cell>
          <cell r="J171">
            <v>3.375</v>
          </cell>
        </row>
        <row r="172">
          <cell r="E172">
            <v>11610403</v>
          </cell>
          <cell r="F172" t="str">
            <v>كلمنتينا متوسطة الحجم-مستورد</v>
          </cell>
          <cell r="G172" t="str">
            <v>1كغم</v>
          </cell>
          <cell r="H172">
            <v>4.0156249999999982</v>
          </cell>
          <cell r="I172">
            <v>2.4444444444444433</v>
          </cell>
          <cell r="J172">
            <v>3.5</v>
          </cell>
        </row>
        <row r="173">
          <cell r="E173">
            <v>116105</v>
          </cell>
          <cell r="F173" t="str">
            <v>حمضيات اخرى</v>
          </cell>
          <cell r="H173">
            <v>0</v>
          </cell>
          <cell r="I173">
            <v>0</v>
          </cell>
          <cell r="J173">
            <v>0</v>
          </cell>
        </row>
        <row r="174">
          <cell r="E174">
            <v>11610501</v>
          </cell>
          <cell r="F174" t="str">
            <v>بوملي-محلي</v>
          </cell>
          <cell r="G174" t="str">
            <v>1كغم</v>
          </cell>
          <cell r="H174">
            <v>4.3271780303030312</v>
          </cell>
          <cell r="I174">
            <v>2.75</v>
          </cell>
          <cell r="J174">
            <v>6</v>
          </cell>
        </row>
        <row r="175">
          <cell r="E175">
            <v>11610502</v>
          </cell>
          <cell r="F175" t="str">
            <v>جريب فروت-مستورد</v>
          </cell>
          <cell r="G175" t="str">
            <v>1كغم</v>
          </cell>
          <cell r="H175">
            <v>3.7638888888888888</v>
          </cell>
          <cell r="I175">
            <v>3</v>
          </cell>
          <cell r="J175">
            <v>5</v>
          </cell>
        </row>
        <row r="176">
          <cell r="E176">
            <v>116106</v>
          </cell>
          <cell r="F176" t="str">
            <v>الموز</v>
          </cell>
          <cell r="H176">
            <v>0</v>
          </cell>
          <cell r="I176">
            <v>0</v>
          </cell>
          <cell r="J176">
            <v>0</v>
          </cell>
        </row>
        <row r="177">
          <cell r="E177">
            <v>11610601</v>
          </cell>
          <cell r="F177" t="str">
            <v>موز متوسط الحجم-محلي</v>
          </cell>
          <cell r="G177" t="str">
            <v>1كغم</v>
          </cell>
          <cell r="H177">
            <v>4.2812499999999982</v>
          </cell>
          <cell r="I177">
            <v>4.3365740740740755</v>
          </cell>
          <cell r="J177">
            <v>5.666666666666667</v>
          </cell>
        </row>
        <row r="178">
          <cell r="E178">
            <v>11610602</v>
          </cell>
          <cell r="F178" t="str">
            <v>موز كبير الحجم-اسرائيل</v>
          </cell>
          <cell r="G178" t="str">
            <v>1كغم</v>
          </cell>
          <cell r="H178">
            <v>4.53125</v>
          </cell>
          <cell r="I178">
            <v>3.7106481481481466</v>
          </cell>
          <cell r="J178">
            <v>5.5</v>
          </cell>
        </row>
        <row r="179">
          <cell r="E179">
            <v>116107</v>
          </cell>
          <cell r="F179" t="str">
            <v>التفاح</v>
          </cell>
          <cell r="H179">
            <v>0</v>
          </cell>
          <cell r="I179">
            <v>0</v>
          </cell>
          <cell r="J179">
            <v>0</v>
          </cell>
        </row>
        <row r="180">
          <cell r="E180">
            <v>11610701</v>
          </cell>
          <cell r="F180" t="str">
            <v>تفاح احمر-اسرائيل</v>
          </cell>
          <cell r="G180" t="str">
            <v>1كغم</v>
          </cell>
          <cell r="H180">
            <v>6.4270833333333321</v>
          </cell>
          <cell r="I180">
            <v>4.2546296296296298</v>
          </cell>
          <cell r="J180">
            <v>7.5</v>
          </cell>
        </row>
        <row r="181">
          <cell r="E181">
            <v>11610702</v>
          </cell>
          <cell r="F181" t="str">
            <v>تفاح سكري-محلي</v>
          </cell>
          <cell r="G181" t="str">
            <v>1كغم</v>
          </cell>
          <cell r="H181">
            <v>5.96875</v>
          </cell>
          <cell r="I181">
            <v>3.4027777777777772</v>
          </cell>
          <cell r="J181">
            <v>6.25</v>
          </cell>
        </row>
        <row r="182">
          <cell r="E182">
            <v>116108</v>
          </cell>
          <cell r="F182" t="str">
            <v>العنب</v>
          </cell>
          <cell r="H182">
            <v>0</v>
          </cell>
          <cell r="I182">
            <v>0</v>
          </cell>
          <cell r="J182">
            <v>0</v>
          </cell>
        </row>
        <row r="183">
          <cell r="E183">
            <v>11610801</v>
          </cell>
          <cell r="F183" t="str">
            <v>عنب ابيض حلواني حبة طويلة-اسرائيل</v>
          </cell>
          <cell r="G183" t="str">
            <v>1كغم</v>
          </cell>
          <cell r="H183">
            <v>7.9895833333333321</v>
          </cell>
          <cell r="I183">
            <v>5.3813492063492072</v>
          </cell>
          <cell r="J183">
            <v>8.25</v>
          </cell>
        </row>
        <row r="184">
          <cell r="E184">
            <v>11610802</v>
          </cell>
          <cell r="F184" t="str">
            <v>عنب اسمر عادي - محلي</v>
          </cell>
          <cell r="G184" t="str">
            <v>1كغم</v>
          </cell>
          <cell r="H184">
            <v>6.9218750000000018</v>
          </cell>
          <cell r="I184">
            <v>4.9444444444444438</v>
          </cell>
          <cell r="J184">
            <v>8.25</v>
          </cell>
        </row>
        <row r="185">
          <cell r="E185">
            <v>116109</v>
          </cell>
          <cell r="F185" t="str">
            <v>البطيخ</v>
          </cell>
          <cell r="H185">
            <v>0</v>
          </cell>
          <cell r="I185">
            <v>0</v>
          </cell>
          <cell r="J185">
            <v>0</v>
          </cell>
        </row>
        <row r="186">
          <cell r="E186">
            <v>11610901</v>
          </cell>
          <cell r="F186" t="str">
            <v>بطيخ مخطط -اسرائيل</v>
          </cell>
          <cell r="G186" t="str">
            <v>1كغم</v>
          </cell>
          <cell r="H186">
            <v>3.9923115079365075</v>
          </cell>
          <cell r="I186">
            <v>3</v>
          </cell>
          <cell r="J186">
            <v>5</v>
          </cell>
        </row>
        <row r="187">
          <cell r="E187">
            <v>11610902</v>
          </cell>
          <cell r="F187" t="str">
            <v>بطيخ اخضر بلدي -محلي</v>
          </cell>
          <cell r="G187" t="str">
            <v>1كغم</v>
          </cell>
          <cell r="H187">
            <v>3.5</v>
          </cell>
          <cell r="I187">
            <v>2.5</v>
          </cell>
          <cell r="J187">
            <v>4</v>
          </cell>
        </row>
        <row r="188">
          <cell r="E188">
            <v>116110</v>
          </cell>
          <cell r="F188" t="str">
            <v>الشمام</v>
          </cell>
          <cell r="H188">
            <v>0</v>
          </cell>
          <cell r="I188">
            <v>0</v>
          </cell>
          <cell r="J188">
            <v>0</v>
          </cell>
        </row>
        <row r="189">
          <cell r="E189">
            <v>11611001</v>
          </cell>
          <cell r="F189" t="str">
            <v>شمام - محلي</v>
          </cell>
          <cell r="G189" t="str">
            <v>1كغم</v>
          </cell>
          <cell r="H189">
            <v>3.9583333333333348</v>
          </cell>
          <cell r="I189">
            <v>3</v>
          </cell>
          <cell r="J189">
            <v>4.5</v>
          </cell>
        </row>
        <row r="190">
          <cell r="E190">
            <v>11611002</v>
          </cell>
          <cell r="F190" t="str">
            <v>شمام - اسرائيل</v>
          </cell>
          <cell r="G190" t="str">
            <v>1كغم</v>
          </cell>
          <cell r="H190">
            <v>4.3243371212121211</v>
          </cell>
          <cell r="I190">
            <v>3</v>
          </cell>
          <cell r="J190">
            <v>5</v>
          </cell>
        </row>
        <row r="191">
          <cell r="E191">
            <v>116111</v>
          </cell>
          <cell r="F191" t="str">
            <v>مشمش</v>
          </cell>
          <cell r="H191">
            <v>0</v>
          </cell>
          <cell r="I191">
            <v>0</v>
          </cell>
          <cell r="J191">
            <v>0</v>
          </cell>
        </row>
        <row r="192">
          <cell r="E192">
            <v>11611102</v>
          </cell>
          <cell r="F192" t="str">
            <v>مشمش بلدي - محلي</v>
          </cell>
          <cell r="G192" t="str">
            <v>1كغم</v>
          </cell>
          <cell r="H192">
            <v>12</v>
          </cell>
          <cell r="I192">
            <v>4.2465277777777777</v>
          </cell>
          <cell r="J192">
            <v>13</v>
          </cell>
        </row>
        <row r="193">
          <cell r="E193">
            <v>116112</v>
          </cell>
          <cell r="F193" t="str">
            <v>الخوخ - الدراق</v>
          </cell>
          <cell r="H193">
            <v>0</v>
          </cell>
          <cell r="I193">
            <v>0</v>
          </cell>
          <cell r="J193">
            <v>0</v>
          </cell>
        </row>
        <row r="194">
          <cell r="E194">
            <v>11611201</v>
          </cell>
          <cell r="F194" t="str">
            <v>خوخ ابو فروة(دراق) -محلي</v>
          </cell>
          <cell r="G194" t="str">
            <v>1كغم</v>
          </cell>
          <cell r="H194">
            <v>8</v>
          </cell>
          <cell r="I194">
            <v>4.541666666666667</v>
          </cell>
          <cell r="J194">
            <v>8</v>
          </cell>
        </row>
        <row r="195">
          <cell r="E195">
            <v>11611202</v>
          </cell>
          <cell r="F195" t="str">
            <v>خوخ ابو فروة(دراق) -اسرائيلي</v>
          </cell>
          <cell r="G195" t="str">
            <v>1كغم</v>
          </cell>
          <cell r="H195">
            <v>9.25</v>
          </cell>
          <cell r="I195">
            <v>4.875</v>
          </cell>
          <cell r="J195">
            <v>8</v>
          </cell>
        </row>
        <row r="196">
          <cell r="E196">
            <v>11611203</v>
          </cell>
          <cell r="F196" t="str">
            <v>خوخ نكترين املس - اسرائيلي</v>
          </cell>
          <cell r="G196" t="str">
            <v>1كغم</v>
          </cell>
          <cell r="H196">
            <v>10.25</v>
          </cell>
          <cell r="I196">
            <v>4.791666666666667</v>
          </cell>
          <cell r="J196">
            <v>8</v>
          </cell>
        </row>
        <row r="197">
          <cell r="E197">
            <v>116113</v>
          </cell>
          <cell r="F197" t="str">
            <v>البرقوق - جرانق</v>
          </cell>
          <cell r="H197">
            <v>0</v>
          </cell>
          <cell r="I197">
            <v>0</v>
          </cell>
          <cell r="J197">
            <v>0</v>
          </cell>
        </row>
        <row r="198">
          <cell r="E198">
            <v>11611301</v>
          </cell>
          <cell r="F198" t="str">
            <v>البرقوق  - احمر معطر -محلي</v>
          </cell>
          <cell r="G198" t="str">
            <v>1كغم</v>
          </cell>
          <cell r="H198">
            <v>6.665404040404038</v>
          </cell>
          <cell r="I198">
            <v>4.4204614829614872</v>
          </cell>
          <cell r="J198">
            <v>7</v>
          </cell>
        </row>
        <row r="199">
          <cell r="E199">
            <v>11611302</v>
          </cell>
          <cell r="F199" t="str">
            <v>برقوق احمر عادي -اسرائيلي</v>
          </cell>
          <cell r="G199" t="str">
            <v>1كغم</v>
          </cell>
          <cell r="H199">
            <v>9.5555555555555554</v>
          </cell>
          <cell r="I199">
            <v>4</v>
          </cell>
          <cell r="J199">
            <v>8</v>
          </cell>
        </row>
        <row r="200">
          <cell r="E200">
            <v>116114</v>
          </cell>
          <cell r="F200" t="str">
            <v>الجوافة</v>
          </cell>
          <cell r="H200">
            <v>0</v>
          </cell>
          <cell r="I200">
            <v>0</v>
          </cell>
          <cell r="J200">
            <v>0</v>
          </cell>
        </row>
        <row r="201">
          <cell r="E201">
            <v>11611401</v>
          </cell>
          <cell r="F201" t="str">
            <v>جوافة حبة وسط - محلي</v>
          </cell>
          <cell r="G201" t="str">
            <v>1كغم</v>
          </cell>
          <cell r="H201">
            <v>11.927083333333329</v>
          </cell>
          <cell r="I201">
            <v>5.0370370370370372</v>
          </cell>
          <cell r="J201">
            <v>9</v>
          </cell>
        </row>
        <row r="202">
          <cell r="E202">
            <v>11611402</v>
          </cell>
          <cell r="F202" t="str">
            <v>جوافة حبة وسط - اسرائيلي</v>
          </cell>
          <cell r="G202" t="str">
            <v>1كغم</v>
          </cell>
          <cell r="H202">
            <v>11.84375</v>
          </cell>
          <cell r="I202">
            <v>5.2063492063492065</v>
          </cell>
          <cell r="J202">
            <v>9.75</v>
          </cell>
        </row>
        <row r="203">
          <cell r="E203">
            <v>116115</v>
          </cell>
          <cell r="F203" t="str">
            <v>التين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11611501</v>
          </cell>
          <cell r="F204" t="str">
            <v>تين حماضي - محلي</v>
          </cell>
          <cell r="G204" t="str">
            <v>1كغم</v>
          </cell>
          <cell r="H204">
            <v>11.72222222222222</v>
          </cell>
          <cell r="I204">
            <v>5.1870370370370367</v>
          </cell>
          <cell r="J204">
            <v>11</v>
          </cell>
        </row>
        <row r="205">
          <cell r="E205">
            <v>11611502</v>
          </cell>
          <cell r="F205" t="str">
            <v>تين اسوادي - محلي</v>
          </cell>
          <cell r="G205" t="str">
            <v>1كغم</v>
          </cell>
          <cell r="H205">
            <v>11.020833333333327</v>
          </cell>
          <cell r="I205">
            <v>5.1759259259259265</v>
          </cell>
          <cell r="J205">
            <v>11</v>
          </cell>
        </row>
        <row r="206">
          <cell r="E206">
            <v>116116</v>
          </cell>
          <cell r="F206" t="str">
            <v>البلح</v>
          </cell>
          <cell r="H206">
            <v>0</v>
          </cell>
          <cell r="I206">
            <v>0</v>
          </cell>
          <cell r="J206">
            <v>0</v>
          </cell>
        </row>
        <row r="207">
          <cell r="E207">
            <v>11611601</v>
          </cell>
          <cell r="F207" t="str">
            <v>بلح اصفر-اسرائيل</v>
          </cell>
          <cell r="G207" t="str">
            <v>1كغم</v>
          </cell>
          <cell r="H207">
            <v>11.7272727272727</v>
          </cell>
          <cell r="I207">
            <v>8.5833333333333339</v>
          </cell>
          <cell r="J207">
            <v>9.5</v>
          </cell>
        </row>
        <row r="208">
          <cell r="E208">
            <v>11611602</v>
          </cell>
          <cell r="F208" t="str">
            <v>بلح -محلي</v>
          </cell>
          <cell r="G208" t="str">
            <v>1كغم</v>
          </cell>
          <cell r="H208">
            <v>11.4</v>
          </cell>
          <cell r="I208">
            <v>3</v>
          </cell>
          <cell r="J208">
            <v>15</v>
          </cell>
        </row>
        <row r="209">
          <cell r="E209">
            <v>116117</v>
          </cell>
          <cell r="F209" t="str">
            <v>كاكا-فرسمون</v>
          </cell>
          <cell r="H209">
            <v>0</v>
          </cell>
          <cell r="I209">
            <v>0</v>
          </cell>
          <cell r="J209">
            <v>0</v>
          </cell>
        </row>
        <row r="210">
          <cell r="E210">
            <v>11611701</v>
          </cell>
          <cell r="F210" t="str">
            <v>كاكا-اسرائيل</v>
          </cell>
          <cell r="G210" t="str">
            <v>1كغم</v>
          </cell>
          <cell r="H210">
            <v>6.2864583333333339</v>
          </cell>
          <cell r="I210">
            <v>3.74404761904762</v>
          </cell>
          <cell r="J210">
            <v>7.25</v>
          </cell>
        </row>
        <row r="211">
          <cell r="E211">
            <v>116118</v>
          </cell>
          <cell r="F211" t="str">
            <v>الاجاص</v>
          </cell>
          <cell r="H211">
            <v>0</v>
          </cell>
          <cell r="I211">
            <v>0</v>
          </cell>
          <cell r="J211">
            <v>0</v>
          </cell>
        </row>
        <row r="212">
          <cell r="E212">
            <v>11611801</v>
          </cell>
          <cell r="F212" t="str">
            <v>اجاص اصفر  - اسرائيل</v>
          </cell>
          <cell r="G212" t="str">
            <v>1كغم</v>
          </cell>
          <cell r="H212">
            <v>8.2291666666666679</v>
          </cell>
          <cell r="I212">
            <v>4.8009259259259265</v>
          </cell>
          <cell r="J212">
            <v>9</v>
          </cell>
        </row>
        <row r="213">
          <cell r="E213">
            <v>11611802</v>
          </cell>
          <cell r="F213" t="str">
            <v>أجاص عادي - محلي</v>
          </cell>
          <cell r="G213" t="str">
            <v>1كغم</v>
          </cell>
          <cell r="H213">
            <v>6.9047619047619051</v>
          </cell>
          <cell r="I213">
            <v>4.166666666666667</v>
          </cell>
          <cell r="J213">
            <v>6</v>
          </cell>
        </row>
        <row r="214">
          <cell r="E214">
            <v>116119</v>
          </cell>
          <cell r="F214" t="str">
            <v>المانجا</v>
          </cell>
          <cell r="H214">
            <v>0</v>
          </cell>
          <cell r="I214">
            <v>0</v>
          </cell>
          <cell r="J214">
            <v>0</v>
          </cell>
        </row>
        <row r="215">
          <cell r="E215">
            <v>11611901</v>
          </cell>
          <cell r="F215" t="str">
            <v>مانجا - اسرائيل</v>
          </cell>
          <cell r="G215" t="str">
            <v>1كغم</v>
          </cell>
          <cell r="H215">
            <v>8.65625</v>
          </cell>
          <cell r="I215">
            <v>4.8125</v>
          </cell>
          <cell r="J215">
            <v>7</v>
          </cell>
        </row>
        <row r="216">
          <cell r="E216">
            <v>116120</v>
          </cell>
          <cell r="F216" t="str">
            <v>الرمان</v>
          </cell>
          <cell r="H216">
            <v>0</v>
          </cell>
          <cell r="I216">
            <v>0</v>
          </cell>
          <cell r="J216">
            <v>0</v>
          </cell>
        </row>
        <row r="217">
          <cell r="E217">
            <v>11612001</v>
          </cell>
          <cell r="F217" t="str">
            <v>رمان - محلي</v>
          </cell>
          <cell r="G217" t="str">
            <v>1كغم</v>
          </cell>
          <cell r="H217">
            <v>4.1440476190476181</v>
          </cell>
          <cell r="I217">
            <v>2.7708333333333335</v>
          </cell>
          <cell r="J217">
            <v>5.5</v>
          </cell>
        </row>
        <row r="218">
          <cell r="E218">
            <v>11612002</v>
          </cell>
          <cell r="F218" t="str">
            <v>رمان - اسرائيلي</v>
          </cell>
          <cell r="G218" t="str">
            <v>1كغم</v>
          </cell>
          <cell r="H218">
            <v>4.7083333333333339</v>
          </cell>
          <cell r="I218">
            <v>3.3055555555555536</v>
          </cell>
          <cell r="J218">
            <v>5.5</v>
          </cell>
        </row>
        <row r="219">
          <cell r="E219">
            <v>116121</v>
          </cell>
          <cell r="F219" t="str">
            <v>فواكه طازجة اخرى</v>
          </cell>
          <cell r="H219">
            <v>0</v>
          </cell>
          <cell r="I219">
            <v>0</v>
          </cell>
          <cell r="J219">
            <v>0</v>
          </cell>
        </row>
        <row r="220">
          <cell r="E220">
            <v>11612101</v>
          </cell>
          <cell r="F220" t="str">
            <v>افوكادو حبة صغيرة أسود-اسرائيل</v>
          </cell>
          <cell r="G220" t="str">
            <v>1كغم</v>
          </cell>
          <cell r="H220">
            <v>11.781249999999991</v>
          </cell>
          <cell r="I220">
            <v>6.6583333333333341</v>
          </cell>
          <cell r="J220">
            <v>13.5</v>
          </cell>
        </row>
        <row r="221">
          <cell r="E221">
            <v>11612102</v>
          </cell>
          <cell r="F221" t="str">
            <v>كيوي - اسرائيل</v>
          </cell>
          <cell r="G221" t="str">
            <v>1كغم</v>
          </cell>
          <cell r="H221">
            <v>10.824999999999996</v>
          </cell>
          <cell r="I221">
            <v>9.5555555555555607</v>
          </cell>
          <cell r="J221">
            <v>12.25</v>
          </cell>
        </row>
        <row r="222">
          <cell r="E222">
            <v>11612104</v>
          </cell>
          <cell r="F222" t="str">
            <v>فراولة - إسرائيل</v>
          </cell>
          <cell r="G222" t="str">
            <v>1كغم</v>
          </cell>
          <cell r="H222">
            <v>35.71875</v>
          </cell>
          <cell r="I222">
            <v>10</v>
          </cell>
          <cell r="J222">
            <v>30</v>
          </cell>
        </row>
        <row r="223">
          <cell r="E223">
            <v>1162</v>
          </cell>
          <cell r="F223" t="str">
            <v>فواكه مجففة</v>
          </cell>
          <cell r="H223">
            <v>0</v>
          </cell>
          <cell r="I223">
            <v>0</v>
          </cell>
          <cell r="J223">
            <v>0</v>
          </cell>
        </row>
        <row r="224">
          <cell r="E224">
            <v>116201</v>
          </cell>
          <cell r="F224" t="str">
            <v>تين(قطين)</v>
          </cell>
          <cell r="H224">
            <v>0</v>
          </cell>
          <cell r="I224">
            <v>0</v>
          </cell>
          <cell r="J224">
            <v>0</v>
          </cell>
        </row>
        <row r="225">
          <cell r="E225">
            <v>11620101</v>
          </cell>
          <cell r="F225" t="str">
            <v>قطين-محلي</v>
          </cell>
          <cell r="G225" t="str">
            <v>1كغم</v>
          </cell>
          <cell r="H225">
            <v>23.833333333333332</v>
          </cell>
          <cell r="I225">
            <v>25.333333333333332</v>
          </cell>
          <cell r="J225">
            <v>23.5</v>
          </cell>
        </row>
        <row r="226">
          <cell r="E226">
            <v>11620102</v>
          </cell>
          <cell r="F226" t="str">
            <v>قطين-تركيا</v>
          </cell>
          <cell r="G226" t="str">
            <v>1كغم</v>
          </cell>
          <cell r="H226">
            <v>32.200000000000003</v>
          </cell>
          <cell r="I226">
            <v>24.3888888888889</v>
          </cell>
          <cell r="J226">
            <v>27.25</v>
          </cell>
        </row>
        <row r="227">
          <cell r="E227">
            <v>116202</v>
          </cell>
          <cell r="F227" t="str">
            <v>زبيب</v>
          </cell>
          <cell r="H227">
            <v>0</v>
          </cell>
          <cell r="I227">
            <v>0</v>
          </cell>
          <cell r="J227">
            <v>0</v>
          </cell>
        </row>
        <row r="228">
          <cell r="E228">
            <v>11620201</v>
          </cell>
          <cell r="F228" t="str">
            <v>زبيب-محلي</v>
          </cell>
          <cell r="G228" t="str">
            <v>1كغم</v>
          </cell>
          <cell r="H228">
            <v>24</v>
          </cell>
          <cell r="I228">
            <v>30.5</v>
          </cell>
          <cell r="J228">
            <v>30</v>
          </cell>
        </row>
        <row r="229">
          <cell r="E229">
            <v>11620202</v>
          </cell>
          <cell r="F229" t="str">
            <v>زبيب-تركيا</v>
          </cell>
          <cell r="G229" t="str">
            <v>1كغم</v>
          </cell>
          <cell r="H229">
            <v>28.888888888888886</v>
          </cell>
          <cell r="I229">
            <v>20</v>
          </cell>
          <cell r="J229">
            <v>30</v>
          </cell>
        </row>
        <row r="230">
          <cell r="E230">
            <v>116203</v>
          </cell>
          <cell r="F230" t="str">
            <v>تمر</v>
          </cell>
          <cell r="H230">
            <v>0</v>
          </cell>
          <cell r="I230">
            <v>0</v>
          </cell>
          <cell r="J230">
            <v>0</v>
          </cell>
        </row>
        <row r="231">
          <cell r="E231">
            <v>11620301</v>
          </cell>
          <cell r="F231" t="str">
            <v>تمر-اسرائيل</v>
          </cell>
          <cell r="G231" t="str">
            <v>باكيت/1كغم</v>
          </cell>
          <cell r="H231">
            <v>25.266666666666659</v>
          </cell>
          <cell r="I231">
            <v>17.416666666666668</v>
          </cell>
          <cell r="J231">
            <v>25</v>
          </cell>
        </row>
        <row r="232">
          <cell r="E232">
            <v>11620302</v>
          </cell>
          <cell r="F232" t="str">
            <v>تمر-محلي</v>
          </cell>
          <cell r="G232" t="str">
            <v>1كغم</v>
          </cell>
          <cell r="H232">
            <v>21.6</v>
          </cell>
          <cell r="I232">
            <v>21</v>
          </cell>
          <cell r="J232">
            <v>21.6</v>
          </cell>
        </row>
        <row r="233">
          <cell r="E233">
            <v>1163</v>
          </cell>
          <cell r="F233" t="str">
            <v>المكسرات</v>
          </cell>
          <cell r="H233">
            <v>0</v>
          </cell>
          <cell r="I233">
            <v>0</v>
          </cell>
          <cell r="J233">
            <v>0</v>
          </cell>
        </row>
        <row r="234">
          <cell r="E234">
            <v>116301</v>
          </cell>
          <cell r="F234" t="str">
            <v>فستق حلبي</v>
          </cell>
          <cell r="H234">
            <v>0</v>
          </cell>
          <cell r="I234">
            <v>0</v>
          </cell>
          <cell r="J234">
            <v>0</v>
          </cell>
        </row>
        <row r="235">
          <cell r="E235">
            <v>11630101</v>
          </cell>
          <cell r="F235" t="str">
            <v>فستق حلبي غير مقشر محمص</v>
          </cell>
          <cell r="G235" t="str">
            <v>1كغم</v>
          </cell>
          <cell r="H235">
            <v>63.309523809523803</v>
          </cell>
          <cell r="I235">
            <v>57.777777777777771</v>
          </cell>
          <cell r="J235">
            <v>82.5</v>
          </cell>
        </row>
        <row r="236">
          <cell r="E236">
            <v>116302</v>
          </cell>
          <cell r="F236" t="str">
            <v>فستق سوداني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11630201</v>
          </cell>
          <cell r="F237" t="str">
            <v>فستق سوداني مقشر- مستورد</v>
          </cell>
          <cell r="G237" t="str">
            <v>1كغم</v>
          </cell>
          <cell r="H237">
            <v>24.833333333333336</v>
          </cell>
          <cell r="I237">
            <v>16.399999999999999</v>
          </cell>
          <cell r="J237">
            <v>35.25</v>
          </cell>
        </row>
        <row r="238">
          <cell r="E238">
            <v>116304</v>
          </cell>
          <cell r="F238" t="str">
            <v>جوز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11630401</v>
          </cell>
          <cell r="F239" t="str">
            <v>جوز حبة كروية - الأمريكي</v>
          </cell>
          <cell r="G239" t="str">
            <v>1كغم</v>
          </cell>
          <cell r="H239">
            <v>24</v>
          </cell>
          <cell r="I239">
            <v>30</v>
          </cell>
          <cell r="J239">
            <v>55</v>
          </cell>
        </row>
        <row r="240">
          <cell r="E240">
            <v>116305</v>
          </cell>
          <cell r="F240" t="str">
            <v>لوز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11630501</v>
          </cell>
          <cell r="F241" t="str">
            <v>لوز مقشر مالح محمص -محلي</v>
          </cell>
          <cell r="G241" t="str">
            <v>1كغم</v>
          </cell>
          <cell r="H241">
            <v>63.708333333333336</v>
          </cell>
          <cell r="I241">
            <v>54.666666666666664</v>
          </cell>
          <cell r="J241">
            <v>78.75</v>
          </cell>
        </row>
        <row r="242">
          <cell r="E242">
            <v>11630502</v>
          </cell>
          <cell r="F242" t="str">
            <v>لوز مقشر غير محمص - امريكي</v>
          </cell>
          <cell r="G242" t="str">
            <v>1كغم</v>
          </cell>
          <cell r="H242">
            <v>50.199999999999996</v>
          </cell>
          <cell r="I242">
            <v>52.666666666666664</v>
          </cell>
          <cell r="J242">
            <v>60.25</v>
          </cell>
        </row>
        <row r="243">
          <cell r="E243">
            <v>116306</v>
          </cell>
          <cell r="F243" t="str">
            <v>البزر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116306100</v>
          </cell>
          <cell r="F244" t="str">
            <v>بزر بطيخ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11630601</v>
          </cell>
          <cell r="F245" t="str">
            <v>بزر بطيخ محمص - محلي</v>
          </cell>
          <cell r="G245" t="str">
            <v>1كغم</v>
          </cell>
          <cell r="H245">
            <v>37.3125</v>
          </cell>
          <cell r="I245">
            <v>41.25</v>
          </cell>
          <cell r="J245">
            <v>46</v>
          </cell>
        </row>
        <row r="246">
          <cell r="E246">
            <v>116306101</v>
          </cell>
          <cell r="F246" t="str">
            <v>بزر عين شمس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11630603</v>
          </cell>
          <cell r="F247" t="str">
            <v>بزر عين شمس محمص - محلي</v>
          </cell>
          <cell r="G247" t="str">
            <v>1كغم</v>
          </cell>
          <cell r="H247">
            <v>16.874999999999986</v>
          </cell>
          <cell r="I247">
            <v>15.5</v>
          </cell>
          <cell r="J247">
            <v>22.5</v>
          </cell>
        </row>
        <row r="248">
          <cell r="E248">
            <v>116307</v>
          </cell>
          <cell r="F248" t="str">
            <v>بندق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11630701</v>
          </cell>
          <cell r="F249" t="str">
            <v>بندق مقشر محمص</v>
          </cell>
          <cell r="G249" t="str">
            <v>1 كغم</v>
          </cell>
          <cell r="H249">
            <v>63.35714285714284</v>
          </cell>
          <cell r="I249">
            <v>56.166666666666664</v>
          </cell>
          <cell r="J249">
            <v>85</v>
          </cell>
        </row>
        <row r="250">
          <cell r="E250">
            <v>116308</v>
          </cell>
          <cell r="F250" t="str">
            <v>مكسرات مشكلة</v>
          </cell>
          <cell r="H250">
            <v>0</v>
          </cell>
          <cell r="I250">
            <v>0</v>
          </cell>
          <cell r="J250">
            <v>0</v>
          </cell>
        </row>
        <row r="251">
          <cell r="E251">
            <v>11630801</v>
          </cell>
          <cell r="F251" t="str">
            <v>مكسرات مشكلة - اكسترا</v>
          </cell>
          <cell r="G251" t="str">
            <v>1كغم</v>
          </cell>
          <cell r="H251">
            <v>57.062499999999993</v>
          </cell>
          <cell r="I251">
            <v>57.166666666666664</v>
          </cell>
          <cell r="J251">
            <v>75</v>
          </cell>
        </row>
        <row r="252">
          <cell r="E252">
            <v>116309</v>
          </cell>
          <cell r="F252" t="str">
            <v>مكسرات اخرى</v>
          </cell>
          <cell r="H252">
            <v>0</v>
          </cell>
          <cell r="I252">
            <v>0</v>
          </cell>
          <cell r="J252">
            <v>0</v>
          </cell>
        </row>
        <row r="253">
          <cell r="E253">
            <v>11630901</v>
          </cell>
          <cell r="F253" t="str">
            <v>قضامة حلوة</v>
          </cell>
          <cell r="G253" t="str">
            <v>1كغم</v>
          </cell>
          <cell r="H253">
            <v>26.428571428571427</v>
          </cell>
          <cell r="I253">
            <v>22.166666666666668</v>
          </cell>
          <cell r="J253">
            <v>32</v>
          </cell>
        </row>
        <row r="254">
          <cell r="E254">
            <v>11630902</v>
          </cell>
          <cell r="F254" t="str">
            <v>كستناء</v>
          </cell>
          <cell r="G254" t="str">
            <v>1كغم</v>
          </cell>
          <cell r="H254">
            <v>22.5</v>
          </cell>
          <cell r="I254">
            <v>19</v>
          </cell>
          <cell r="J254">
            <v>28</v>
          </cell>
        </row>
        <row r="255">
          <cell r="E255">
            <v>1164</v>
          </cell>
          <cell r="F255" t="str">
            <v>فواكه معلبة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116401</v>
          </cell>
          <cell r="F256" t="str">
            <v>اناناس معلب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11640101</v>
          </cell>
          <cell r="F257" t="str">
            <v>اناناس شرائح معلبة -امريكان - تايلاند</v>
          </cell>
          <cell r="G257" t="str">
            <v>علبة /490 غم</v>
          </cell>
          <cell r="H257">
            <v>7.5252976190476204</v>
          </cell>
          <cell r="I257">
            <v>6.1111111111111098</v>
          </cell>
          <cell r="J257">
            <v>10</v>
          </cell>
        </row>
        <row r="258">
          <cell r="E258">
            <v>11640102</v>
          </cell>
          <cell r="F258" t="str">
            <v>أناناس شرائح معلبة - دلمونتي - انتاج اليونان</v>
          </cell>
          <cell r="G258" t="str">
            <v xml:space="preserve">علبة 510 غم </v>
          </cell>
          <cell r="H258">
            <v>9.0520833333333339</v>
          </cell>
          <cell r="I258">
            <v>6.1111111111111098</v>
          </cell>
          <cell r="J258">
            <v>13.16666666666665</v>
          </cell>
        </row>
        <row r="259">
          <cell r="E259">
            <v>117</v>
          </cell>
          <cell r="F259" t="str">
            <v>الخضروات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1171</v>
          </cell>
          <cell r="F260" t="str">
            <v>الخضروات الطازجة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117101</v>
          </cell>
          <cell r="F261" t="str">
            <v>البندورة</v>
          </cell>
          <cell r="H261">
            <v>0</v>
          </cell>
          <cell r="I261">
            <v>0</v>
          </cell>
          <cell r="J261">
            <v>0</v>
          </cell>
        </row>
        <row r="262">
          <cell r="E262">
            <v>11710101</v>
          </cell>
          <cell r="F262" t="str">
            <v>بندوره  عناقيد حب كبير - محلي</v>
          </cell>
          <cell r="G262" t="str">
            <v>1كغم</v>
          </cell>
          <cell r="H262">
            <v>6.3868371212121229</v>
          </cell>
          <cell r="I262">
            <v>3.2662037037037037</v>
          </cell>
          <cell r="J262">
            <v>5.5</v>
          </cell>
        </row>
        <row r="263">
          <cell r="E263">
            <v>11710102</v>
          </cell>
          <cell r="F263" t="str">
            <v>بندورة حماموت-محلي</v>
          </cell>
          <cell r="G263" t="str">
            <v>1كغم</v>
          </cell>
          <cell r="H263">
            <v>5.1155303030303028</v>
          </cell>
          <cell r="I263">
            <v>2.5300925925925934</v>
          </cell>
          <cell r="J263">
            <v>4.25</v>
          </cell>
        </row>
        <row r="264">
          <cell r="E264">
            <v>117102</v>
          </cell>
          <cell r="F264" t="str">
            <v>كوسا</v>
          </cell>
          <cell r="H264">
            <v>0</v>
          </cell>
          <cell r="I264">
            <v>0</v>
          </cell>
          <cell r="J264">
            <v>0</v>
          </cell>
        </row>
        <row r="265">
          <cell r="E265">
            <v>11710201</v>
          </cell>
          <cell r="F265" t="str">
            <v>كوسا للمحاشي صغير الحجم - محلي</v>
          </cell>
          <cell r="G265" t="str">
            <v>1كغم</v>
          </cell>
          <cell r="H265">
            <v>6.8797348484848486</v>
          </cell>
          <cell r="I265">
            <v>2.1828703703703698</v>
          </cell>
          <cell r="J265">
            <v>9.25</v>
          </cell>
        </row>
        <row r="266">
          <cell r="E266">
            <v>117103</v>
          </cell>
          <cell r="F266" t="str">
            <v>باذنجان</v>
          </cell>
          <cell r="H266">
            <v>0</v>
          </cell>
          <cell r="I266">
            <v>0</v>
          </cell>
          <cell r="J266">
            <v>0</v>
          </cell>
        </row>
        <row r="267">
          <cell r="E267">
            <v>11710301</v>
          </cell>
          <cell r="F267" t="str">
            <v>باذنجان عجمي كبير الحجم - محلي</v>
          </cell>
          <cell r="G267" t="str">
            <v>1كغم</v>
          </cell>
          <cell r="H267">
            <v>3.8357007575757591</v>
          </cell>
          <cell r="I267">
            <v>1.7916666666666667</v>
          </cell>
          <cell r="J267">
            <v>6.5</v>
          </cell>
        </row>
        <row r="268">
          <cell r="E268">
            <v>117104</v>
          </cell>
          <cell r="F268" t="str">
            <v>بامية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11710401</v>
          </cell>
          <cell r="F269" t="str">
            <v>بامية خضراء - محلي</v>
          </cell>
          <cell r="G269" t="str">
            <v>1كغم</v>
          </cell>
          <cell r="H269">
            <v>22.806818181818201</v>
          </cell>
          <cell r="I269">
            <v>15.1388888888889</v>
          </cell>
          <cell r="J269">
            <v>26.25</v>
          </cell>
        </row>
        <row r="270">
          <cell r="E270">
            <v>117105</v>
          </cell>
          <cell r="F270" t="str">
            <v>فاصولياء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11710501</v>
          </cell>
          <cell r="F271" t="str">
            <v>فاصولياء خضراء - محلي</v>
          </cell>
          <cell r="G271" t="str">
            <v>1كغم</v>
          </cell>
          <cell r="H271">
            <v>13.493371212121213</v>
          </cell>
          <cell r="I271">
            <v>6.791666666666667</v>
          </cell>
          <cell r="J271">
            <v>13.75</v>
          </cell>
        </row>
        <row r="272">
          <cell r="E272">
            <v>117106</v>
          </cell>
          <cell r="F272" t="str">
            <v>الملوخية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11710601</v>
          </cell>
          <cell r="F273" t="str">
            <v>ملوخية خضراء مفرطة - محلي</v>
          </cell>
          <cell r="G273" t="str">
            <v>1كغم</v>
          </cell>
          <cell r="H273">
            <v>20.892992424242411</v>
          </cell>
          <cell r="I273">
            <v>22.333333333333332</v>
          </cell>
          <cell r="J273">
            <v>20</v>
          </cell>
        </row>
        <row r="274">
          <cell r="E274">
            <v>117107</v>
          </cell>
          <cell r="F274" t="str">
            <v>لوبيا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11710701</v>
          </cell>
          <cell r="F275" t="str">
            <v>لوبياء خضراء - محلي</v>
          </cell>
          <cell r="G275" t="str">
            <v>1كغم</v>
          </cell>
          <cell r="H275">
            <v>11.624053030303029</v>
          </cell>
          <cell r="I275">
            <v>5.6944444444444429</v>
          </cell>
          <cell r="J275">
            <v>12</v>
          </cell>
        </row>
        <row r="276">
          <cell r="E276">
            <v>117108</v>
          </cell>
          <cell r="F276" t="str">
            <v>بازيلاء خضراء</v>
          </cell>
          <cell r="H276">
            <v>0</v>
          </cell>
          <cell r="I276">
            <v>0</v>
          </cell>
          <cell r="J276">
            <v>0</v>
          </cell>
        </row>
        <row r="277">
          <cell r="E277">
            <v>11710801</v>
          </cell>
          <cell r="F277" t="str">
            <v>بازيلاء خضراء - محلي</v>
          </cell>
          <cell r="G277" t="str">
            <v>1كغم</v>
          </cell>
          <cell r="H277">
            <v>20.125</v>
          </cell>
          <cell r="I277">
            <v>7</v>
          </cell>
          <cell r="J277">
            <v>15</v>
          </cell>
        </row>
        <row r="278">
          <cell r="E278">
            <v>117109</v>
          </cell>
          <cell r="F278" t="str">
            <v>فول اخضر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11710901</v>
          </cell>
          <cell r="F279" t="str">
            <v>فول بلدي أخضر - محلي</v>
          </cell>
          <cell r="G279" t="str">
            <v>1كغم</v>
          </cell>
          <cell r="H279">
            <v>8.7725694444444446</v>
          </cell>
          <cell r="I279">
            <v>2</v>
          </cell>
          <cell r="J279">
            <v>10</v>
          </cell>
        </row>
        <row r="280">
          <cell r="E280">
            <v>117110</v>
          </cell>
          <cell r="F280" t="str">
            <v>فلفل اخضر</v>
          </cell>
          <cell r="H280">
            <v>0</v>
          </cell>
          <cell r="I280">
            <v>0</v>
          </cell>
          <cell r="J280">
            <v>0</v>
          </cell>
        </row>
        <row r="281">
          <cell r="E281">
            <v>11711001</v>
          </cell>
          <cell r="F281" t="str">
            <v>فلفل اخضر حار - محلي</v>
          </cell>
          <cell r="G281" t="str">
            <v>1كغم</v>
          </cell>
          <cell r="H281">
            <v>6.2301136363636367</v>
          </cell>
          <cell r="I281">
            <v>2.5324074074074066</v>
          </cell>
          <cell r="J281">
            <v>7.25</v>
          </cell>
        </row>
        <row r="282">
          <cell r="E282">
            <v>11711002</v>
          </cell>
          <cell r="F282" t="str">
            <v>فليفلة خضراء حلوة - محلي</v>
          </cell>
          <cell r="G282" t="str">
            <v>1كغم</v>
          </cell>
          <cell r="H282">
            <v>5.8967803030303045</v>
          </cell>
          <cell r="I282">
            <v>3.4861111111111103</v>
          </cell>
          <cell r="J282">
            <v>9</v>
          </cell>
        </row>
        <row r="283">
          <cell r="E283">
            <v>117111</v>
          </cell>
          <cell r="F283" t="str">
            <v>سبانخ</v>
          </cell>
          <cell r="H283">
            <v>0</v>
          </cell>
          <cell r="I283">
            <v>0</v>
          </cell>
          <cell r="J283">
            <v>0</v>
          </cell>
        </row>
        <row r="284">
          <cell r="E284">
            <v>11711101</v>
          </cell>
          <cell r="F284" t="str">
            <v>سبانخ - محلي</v>
          </cell>
          <cell r="G284" t="str">
            <v>1كغم</v>
          </cell>
          <cell r="H284">
            <v>5.5762310606060597</v>
          </cell>
          <cell r="I284">
            <v>1.8587962962962967</v>
          </cell>
          <cell r="J284">
            <v>9.5</v>
          </cell>
        </row>
        <row r="285">
          <cell r="E285">
            <v>117112</v>
          </cell>
          <cell r="F285" t="str">
            <v>زهرة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11711201</v>
          </cell>
          <cell r="F286" t="str">
            <v>زهرة عادية - محلي</v>
          </cell>
          <cell r="G286" t="str">
            <v>1كغم</v>
          </cell>
          <cell r="H286">
            <v>4.0530303030303036</v>
          </cell>
          <cell r="I286">
            <v>2.4189814814814801</v>
          </cell>
          <cell r="J286">
            <v>5</v>
          </cell>
        </row>
        <row r="287">
          <cell r="E287">
            <v>117113</v>
          </cell>
          <cell r="F287" t="str">
            <v>ملفوف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11711301</v>
          </cell>
          <cell r="F288" t="str">
            <v>ملفوف ابيض - محلي</v>
          </cell>
          <cell r="G288" t="str">
            <v>1كغم</v>
          </cell>
          <cell r="H288">
            <v>3.8484848484848464</v>
          </cell>
          <cell r="I288">
            <v>2.4444444444444433</v>
          </cell>
          <cell r="J288">
            <v>5</v>
          </cell>
        </row>
        <row r="289">
          <cell r="E289">
            <v>117114</v>
          </cell>
          <cell r="F289" t="str">
            <v>خيار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11711401</v>
          </cell>
          <cell r="F290" t="str">
            <v>خيار بلدي - محلي</v>
          </cell>
          <cell r="G290" t="str">
            <v>1كغم</v>
          </cell>
          <cell r="H290">
            <v>7.5252525252525233</v>
          </cell>
          <cell r="I290">
            <v>2.7638888888888897</v>
          </cell>
          <cell r="J290">
            <v>5.75</v>
          </cell>
        </row>
        <row r="291">
          <cell r="E291">
            <v>11711402</v>
          </cell>
          <cell r="F291" t="str">
            <v>خيار حماموت -محلي</v>
          </cell>
          <cell r="G291" t="str">
            <v>1كغم</v>
          </cell>
          <cell r="H291">
            <v>3.9578598484848491</v>
          </cell>
          <cell r="I291">
            <v>2.0277777777777768</v>
          </cell>
          <cell r="J291">
            <v>4.5</v>
          </cell>
        </row>
        <row r="292">
          <cell r="E292">
            <v>117115</v>
          </cell>
          <cell r="F292" t="str">
            <v>خس</v>
          </cell>
          <cell r="H292">
            <v>0</v>
          </cell>
          <cell r="I292">
            <v>0</v>
          </cell>
          <cell r="J292">
            <v>0</v>
          </cell>
        </row>
        <row r="293">
          <cell r="E293">
            <v>11711501</v>
          </cell>
          <cell r="F293" t="str">
            <v>خس - محلي</v>
          </cell>
          <cell r="G293" t="str">
            <v>1كغم</v>
          </cell>
          <cell r="H293">
            <v>4.3508522727272716</v>
          </cell>
          <cell r="I293">
            <v>1.7662037037037033</v>
          </cell>
          <cell r="J293">
            <v>4.25</v>
          </cell>
        </row>
        <row r="294">
          <cell r="E294">
            <v>117116</v>
          </cell>
          <cell r="F294" t="str">
            <v>جزر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11711601</v>
          </cell>
          <cell r="F295" t="str">
            <v>جزر - اسرائيل</v>
          </cell>
          <cell r="G295" t="str">
            <v>1كغم</v>
          </cell>
          <cell r="H295">
            <v>4.3224431818181817</v>
          </cell>
          <cell r="I295">
            <v>2.0601851851851865</v>
          </cell>
          <cell r="J295">
            <v>5</v>
          </cell>
        </row>
        <row r="296">
          <cell r="E296">
            <v>11711602</v>
          </cell>
          <cell r="F296" t="str">
            <v>جزر - محلي</v>
          </cell>
          <cell r="G296" t="str">
            <v>1كغم</v>
          </cell>
          <cell r="H296">
            <v>3.4777777777777787</v>
          </cell>
          <cell r="I296">
            <v>1.9166666666666667</v>
          </cell>
          <cell r="J296">
            <v>3</v>
          </cell>
        </row>
        <row r="297">
          <cell r="E297">
            <v>117117</v>
          </cell>
          <cell r="F297" t="str">
            <v>بقدونس - محلي</v>
          </cell>
          <cell r="H297">
            <v>0</v>
          </cell>
          <cell r="I297">
            <v>0</v>
          </cell>
          <cell r="J297">
            <v>0</v>
          </cell>
        </row>
        <row r="298">
          <cell r="E298">
            <v>11711701</v>
          </cell>
          <cell r="F298" t="str">
            <v>بقدونس - محلي</v>
          </cell>
          <cell r="G298" t="str">
            <v>بحدود 150 غم ضمه</v>
          </cell>
          <cell r="H298">
            <v>1.5677083333333326</v>
          </cell>
          <cell r="I298">
            <v>0.96296296296296291</v>
          </cell>
          <cell r="J298">
            <v>1</v>
          </cell>
        </row>
        <row r="299">
          <cell r="E299">
            <v>117118</v>
          </cell>
          <cell r="F299" t="str">
            <v>فجل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11711801</v>
          </cell>
          <cell r="F300" t="str">
            <v>فجل احمر - محلي</v>
          </cell>
          <cell r="G300" t="str">
            <v>1كغم</v>
          </cell>
          <cell r="H300">
            <v>10.563446969696958</v>
          </cell>
          <cell r="I300">
            <v>4</v>
          </cell>
          <cell r="J300">
            <v>11.75</v>
          </cell>
        </row>
        <row r="301">
          <cell r="E301">
            <v>117119</v>
          </cell>
          <cell r="F301" t="str">
            <v xml:space="preserve">زعتر اخضر </v>
          </cell>
          <cell r="H301">
            <v>0</v>
          </cell>
          <cell r="I301">
            <v>0</v>
          </cell>
          <cell r="J301">
            <v>0</v>
          </cell>
        </row>
        <row r="302">
          <cell r="E302">
            <v>11711901</v>
          </cell>
          <cell r="F302" t="str">
            <v>زعتر اخضر - محلي</v>
          </cell>
          <cell r="G302" t="str">
            <v>1كغم</v>
          </cell>
          <cell r="H302">
            <v>10.549242424242411</v>
          </cell>
          <cell r="I302">
            <v>10.549242424242411</v>
          </cell>
          <cell r="J302">
            <v>16.25</v>
          </cell>
        </row>
        <row r="303">
          <cell r="E303">
            <v>117120</v>
          </cell>
          <cell r="F303" t="str">
            <v xml:space="preserve">خضار اخرى </v>
          </cell>
          <cell r="H303">
            <v>0</v>
          </cell>
          <cell r="I303">
            <v>0</v>
          </cell>
          <cell r="J303">
            <v>0</v>
          </cell>
        </row>
        <row r="304">
          <cell r="E304">
            <v>11711801</v>
          </cell>
          <cell r="F304" t="str">
            <v>بصل اخضر- محلي</v>
          </cell>
          <cell r="G304" t="str">
            <v>1كغم</v>
          </cell>
          <cell r="H304">
            <v>10.503787878787875</v>
          </cell>
          <cell r="I304">
            <v>4.5509259259259265</v>
          </cell>
          <cell r="J304">
            <v>13.5</v>
          </cell>
        </row>
        <row r="305">
          <cell r="E305">
            <v>11711802</v>
          </cell>
          <cell r="F305" t="str">
            <v>ثوم اخضر</v>
          </cell>
          <cell r="G305" t="str">
            <v>1كغم</v>
          </cell>
          <cell r="H305">
            <v>14.483333333333334</v>
          </cell>
          <cell r="I305">
            <v>14</v>
          </cell>
          <cell r="J305">
            <v>17</v>
          </cell>
        </row>
        <row r="306">
          <cell r="E306">
            <v>11711803</v>
          </cell>
          <cell r="F306" t="str">
            <v>قرع - محلي</v>
          </cell>
          <cell r="G306" t="str">
            <v>1كغم</v>
          </cell>
          <cell r="H306">
            <v>6.530492424242424</v>
          </cell>
          <cell r="I306">
            <v>3.0208333333333335</v>
          </cell>
          <cell r="J306">
            <v>5.75</v>
          </cell>
        </row>
        <row r="307">
          <cell r="E307">
            <v>11711804</v>
          </cell>
          <cell r="F307" t="str">
            <v>فقوس - محلي</v>
          </cell>
          <cell r="G307" t="str">
            <v>1كغم</v>
          </cell>
          <cell r="H307">
            <v>11.375</v>
          </cell>
          <cell r="I307">
            <v>3</v>
          </cell>
          <cell r="J307">
            <v>15</v>
          </cell>
        </row>
        <row r="308">
          <cell r="E308">
            <v>11711805</v>
          </cell>
          <cell r="F308" t="str">
            <v>ورق عنب (دوالي)</v>
          </cell>
          <cell r="G308" t="str">
            <v>1كغم</v>
          </cell>
          <cell r="H308">
            <v>26.132575757575751</v>
          </cell>
          <cell r="I308">
            <v>8.6880341880341874</v>
          </cell>
          <cell r="J308">
            <v>32.5</v>
          </cell>
        </row>
        <row r="309">
          <cell r="E309">
            <v>11711806</v>
          </cell>
          <cell r="F309" t="str">
            <v>زيتون اخضر</v>
          </cell>
          <cell r="G309" t="str">
            <v>1كغم</v>
          </cell>
          <cell r="H309">
            <v>9.0156926406926363</v>
          </cell>
          <cell r="I309">
            <v>4.6990740740740735</v>
          </cell>
          <cell r="J309">
            <v>12.75</v>
          </cell>
        </row>
        <row r="310">
          <cell r="E310">
            <v>1172</v>
          </cell>
          <cell r="F310" t="str">
            <v>خضروات مجمدة</v>
          </cell>
          <cell r="H310">
            <v>0</v>
          </cell>
          <cell r="I310">
            <v>0</v>
          </cell>
          <cell r="J310">
            <v>0</v>
          </cell>
        </row>
        <row r="311">
          <cell r="E311">
            <v>117201</v>
          </cell>
          <cell r="F311" t="str">
            <v>بازيلاء مجمدة</v>
          </cell>
          <cell r="H311">
            <v>0</v>
          </cell>
          <cell r="I311">
            <v>0</v>
          </cell>
          <cell r="J311">
            <v>0</v>
          </cell>
        </row>
        <row r="312">
          <cell r="E312">
            <v>11720101</v>
          </cell>
          <cell r="F312" t="str">
            <v>بازيلاء خضراء مجمدة - اسرائيل</v>
          </cell>
          <cell r="G312" t="str">
            <v>كيس /800غم</v>
          </cell>
          <cell r="H312">
            <v>11.13541666666665</v>
          </cell>
          <cell r="I312">
            <v>7.333333333333333</v>
          </cell>
          <cell r="J312">
            <v>12</v>
          </cell>
        </row>
        <row r="313">
          <cell r="E313">
            <v>117203</v>
          </cell>
          <cell r="F313" t="str">
            <v>خضروات مشكلة مجمدة</v>
          </cell>
          <cell r="H313">
            <v>0</v>
          </cell>
          <cell r="I313">
            <v>0</v>
          </cell>
          <cell r="J313">
            <v>0</v>
          </cell>
        </row>
        <row r="314">
          <cell r="E314">
            <v>11720301</v>
          </cell>
          <cell r="F314" t="str">
            <v>خضروات مشكلة مجمدة - اسرائيل</v>
          </cell>
          <cell r="G314" t="str">
            <v>كيس /800غم</v>
          </cell>
          <cell r="H314">
            <v>11.13541666666665</v>
          </cell>
          <cell r="I314">
            <v>7.583333333333333</v>
          </cell>
          <cell r="J314">
            <v>12</v>
          </cell>
        </row>
        <row r="315">
          <cell r="E315">
            <v>117204</v>
          </cell>
          <cell r="F315" t="str">
            <v>خضروات اخرى مجمدة</v>
          </cell>
          <cell r="H315">
            <v>0</v>
          </cell>
          <cell r="I315">
            <v>0</v>
          </cell>
          <cell r="J315">
            <v>0</v>
          </cell>
        </row>
        <row r="316">
          <cell r="E316">
            <v>11720401</v>
          </cell>
          <cell r="F316" t="str">
            <v>بامية خضراء مجمدة - اسرائيل</v>
          </cell>
          <cell r="G316" t="str">
            <v>كيس /400غم</v>
          </cell>
          <cell r="H316">
            <v>9.3333333333333393</v>
          </cell>
          <cell r="I316">
            <v>6.5</v>
          </cell>
          <cell r="J316">
            <v>8</v>
          </cell>
        </row>
        <row r="317">
          <cell r="E317">
            <v>11720402</v>
          </cell>
          <cell r="F317" t="str">
            <v>بامية خضراء مجمدة - مصر</v>
          </cell>
          <cell r="G317" t="str">
            <v>كيس /400غم</v>
          </cell>
          <cell r="H317">
            <v>7.55</v>
          </cell>
          <cell r="I317">
            <v>6.166666666666667</v>
          </cell>
          <cell r="J317">
            <v>8</v>
          </cell>
        </row>
        <row r="318">
          <cell r="E318">
            <v>1173</v>
          </cell>
          <cell r="F318" t="str">
            <v>خضروات مجففة</v>
          </cell>
          <cell r="H318">
            <v>0</v>
          </cell>
          <cell r="I318">
            <v>0</v>
          </cell>
          <cell r="J318">
            <v>0</v>
          </cell>
        </row>
        <row r="319">
          <cell r="E319">
            <v>117301</v>
          </cell>
          <cell r="F319" t="str">
            <v>ملوخية مجففة</v>
          </cell>
          <cell r="H319">
            <v>0</v>
          </cell>
          <cell r="I319">
            <v>0</v>
          </cell>
          <cell r="J319">
            <v>0</v>
          </cell>
        </row>
        <row r="320">
          <cell r="E320">
            <v>11730101</v>
          </cell>
          <cell r="F320" t="str">
            <v>ملوخية  ناشفة مطحونة - ماركة الولد أو عال العال - محلي</v>
          </cell>
          <cell r="G320" t="str">
            <v>500غم</v>
          </cell>
          <cell r="H320">
            <v>20.527777777777782</v>
          </cell>
          <cell r="I320">
            <v>6.2222222222222241</v>
          </cell>
          <cell r="J320">
            <v>16.5</v>
          </cell>
        </row>
        <row r="321">
          <cell r="E321">
            <v>117302</v>
          </cell>
          <cell r="F321" t="str">
            <v>بصل ناشف</v>
          </cell>
          <cell r="H321">
            <v>0</v>
          </cell>
          <cell r="I321">
            <v>0</v>
          </cell>
          <cell r="J321">
            <v>0</v>
          </cell>
        </row>
        <row r="322">
          <cell r="E322">
            <v>11730201</v>
          </cell>
          <cell r="F322" t="str">
            <v>بصل ناشف بلدي - محلي</v>
          </cell>
          <cell r="G322" t="str">
            <v>1كغم</v>
          </cell>
          <cell r="H322">
            <v>3.4469696969696959</v>
          </cell>
          <cell r="I322">
            <v>2.1550925925925934</v>
          </cell>
          <cell r="J322">
            <v>3</v>
          </cell>
        </row>
        <row r="323">
          <cell r="E323">
            <v>11730202</v>
          </cell>
          <cell r="F323" t="str">
            <v>بصل ناشف - اسرائيل</v>
          </cell>
          <cell r="G323" t="str">
            <v>1كغم</v>
          </cell>
          <cell r="H323">
            <v>3.0719696969696972</v>
          </cell>
          <cell r="I323">
            <v>2.6666666666666665</v>
          </cell>
          <cell r="J323">
            <v>2.625</v>
          </cell>
        </row>
        <row r="324">
          <cell r="E324">
            <v>117303</v>
          </cell>
          <cell r="F324" t="str">
            <v>ثوم</v>
          </cell>
          <cell r="H324">
            <v>0</v>
          </cell>
          <cell r="I324">
            <v>0</v>
          </cell>
          <cell r="J324">
            <v>0</v>
          </cell>
        </row>
        <row r="325">
          <cell r="E325">
            <v>11730301</v>
          </cell>
          <cell r="F325" t="str">
            <v>ثوم بلدي ناشف - محلي</v>
          </cell>
          <cell r="G325" t="str">
            <v>1كغم</v>
          </cell>
          <cell r="H325">
            <v>19.575126262626263</v>
          </cell>
          <cell r="I325">
            <v>14.071428571428568</v>
          </cell>
          <cell r="J325">
            <v>20</v>
          </cell>
        </row>
        <row r="326">
          <cell r="E326">
            <v>11730302</v>
          </cell>
          <cell r="F326" t="str">
            <v>ثوم ناشف - اسرائيل</v>
          </cell>
          <cell r="G326" t="str">
            <v>1كغم</v>
          </cell>
          <cell r="H326">
            <v>19.755681818181813</v>
          </cell>
          <cell r="I326">
            <v>17.148148148148135</v>
          </cell>
          <cell r="J326">
            <v>20</v>
          </cell>
        </row>
        <row r="327">
          <cell r="E327">
            <v>117304</v>
          </cell>
          <cell r="F327" t="str">
            <v>زعتر مجفف</v>
          </cell>
          <cell r="H327">
            <v>0</v>
          </cell>
          <cell r="I327">
            <v>0</v>
          </cell>
          <cell r="J327">
            <v>0</v>
          </cell>
        </row>
        <row r="328">
          <cell r="E328">
            <v>11730401</v>
          </cell>
          <cell r="F328" t="str">
            <v>زعتر مجفف</v>
          </cell>
          <cell r="G328" t="str">
            <v>1كغم</v>
          </cell>
          <cell r="H328">
            <v>34.614285714285714</v>
          </cell>
          <cell r="I328">
            <v>41.166666666666664</v>
          </cell>
          <cell r="J328">
            <v>34.614285714285714</v>
          </cell>
        </row>
        <row r="329">
          <cell r="E329">
            <v>1174</v>
          </cell>
          <cell r="F329" t="str">
            <v>بقول مجففة</v>
          </cell>
          <cell r="H329">
            <v>0</v>
          </cell>
          <cell r="I329">
            <v>0</v>
          </cell>
          <cell r="J329">
            <v>0</v>
          </cell>
        </row>
        <row r="330">
          <cell r="E330">
            <v>117401</v>
          </cell>
          <cell r="F330" t="str">
            <v>عدس حب</v>
          </cell>
          <cell r="H330">
            <v>0</v>
          </cell>
          <cell r="I330">
            <v>0</v>
          </cell>
          <cell r="J330">
            <v>0</v>
          </cell>
        </row>
        <row r="331">
          <cell r="E331">
            <v>11740101</v>
          </cell>
          <cell r="F331" t="str">
            <v>عدس حب - محلي</v>
          </cell>
          <cell r="G331" t="str">
            <v>1كغم</v>
          </cell>
          <cell r="H331">
            <v>8.0226190476190489</v>
          </cell>
          <cell r="I331">
            <v>6.1666666666666652</v>
          </cell>
          <cell r="J331">
            <v>9.625</v>
          </cell>
        </row>
        <row r="332">
          <cell r="E332">
            <v>11740102</v>
          </cell>
          <cell r="F332" t="str">
            <v>عدس حب - تركيا</v>
          </cell>
          <cell r="G332" t="str">
            <v>1كغم</v>
          </cell>
          <cell r="H332">
            <v>8.0416666666666679</v>
          </cell>
          <cell r="I332">
            <v>6.166666666666667</v>
          </cell>
          <cell r="J332">
            <v>9.5</v>
          </cell>
        </row>
        <row r="333">
          <cell r="E333">
            <v>117402</v>
          </cell>
          <cell r="F333" t="str">
            <v>عدس مجروش</v>
          </cell>
          <cell r="H333">
            <v>0</v>
          </cell>
          <cell r="I333">
            <v>0</v>
          </cell>
          <cell r="J333">
            <v>0</v>
          </cell>
        </row>
        <row r="334">
          <cell r="E334">
            <v>11740201</v>
          </cell>
          <cell r="F334" t="str">
            <v>عدس مجروش - تركيا</v>
          </cell>
          <cell r="G334" t="str">
            <v>1كغم</v>
          </cell>
          <cell r="H334">
            <v>8.1255952380952383</v>
          </cell>
          <cell r="I334">
            <v>6</v>
          </cell>
          <cell r="J334">
            <v>10</v>
          </cell>
        </row>
        <row r="335">
          <cell r="E335">
            <v>117403</v>
          </cell>
          <cell r="F335" t="str">
            <v>حمص حب</v>
          </cell>
          <cell r="H335">
            <v>0</v>
          </cell>
          <cell r="I335">
            <v>0</v>
          </cell>
          <cell r="J335">
            <v>0</v>
          </cell>
        </row>
        <row r="336">
          <cell r="E336">
            <v>11740301</v>
          </cell>
          <cell r="F336" t="str">
            <v>حمص حبة وسط - محلي</v>
          </cell>
          <cell r="G336" t="str">
            <v>1كغم</v>
          </cell>
          <cell r="H336">
            <v>9.4767857142857128</v>
          </cell>
          <cell r="I336">
            <v>7</v>
          </cell>
          <cell r="J336">
            <v>10</v>
          </cell>
        </row>
        <row r="337">
          <cell r="E337">
            <v>11740302</v>
          </cell>
          <cell r="F337" t="str">
            <v>حمص حب - تركيا</v>
          </cell>
          <cell r="G337" t="str">
            <v>1كغم</v>
          </cell>
          <cell r="H337">
            <v>10.124107142857145</v>
          </cell>
          <cell r="I337">
            <v>6.333333333333333</v>
          </cell>
          <cell r="J337">
            <v>10</v>
          </cell>
        </row>
        <row r="338">
          <cell r="E338">
            <v>117404</v>
          </cell>
          <cell r="F338" t="str">
            <v>فول حب</v>
          </cell>
          <cell r="H338">
            <v>0</v>
          </cell>
          <cell r="I338">
            <v>0</v>
          </cell>
          <cell r="J338">
            <v>0</v>
          </cell>
        </row>
        <row r="339">
          <cell r="E339">
            <v>11740401</v>
          </cell>
          <cell r="F339" t="str">
            <v>فول حب بلدي - محلي</v>
          </cell>
          <cell r="G339" t="str">
            <v>1كغم</v>
          </cell>
          <cell r="H339">
            <v>10.516666666666675</v>
          </cell>
          <cell r="I339">
            <v>4.333333333333333</v>
          </cell>
          <cell r="J339">
            <v>9.8333333333333339</v>
          </cell>
        </row>
        <row r="340">
          <cell r="E340">
            <v>11740402</v>
          </cell>
          <cell r="F340" t="str">
            <v>فول حبة صغيرة حلل - تركيا</v>
          </cell>
          <cell r="G340" t="str">
            <v>1كغم</v>
          </cell>
          <cell r="H340">
            <v>6.1062499999999993</v>
          </cell>
          <cell r="I340">
            <v>4.2777777777777768</v>
          </cell>
          <cell r="J340">
            <v>9.3333333333333339</v>
          </cell>
        </row>
        <row r="341">
          <cell r="E341">
            <v>117405</v>
          </cell>
          <cell r="F341" t="str">
            <v>فاصولياء ناشفه</v>
          </cell>
          <cell r="H341">
            <v>0</v>
          </cell>
          <cell r="I341">
            <v>0</v>
          </cell>
          <cell r="J341">
            <v>0</v>
          </cell>
        </row>
        <row r="342">
          <cell r="E342">
            <v>11740501</v>
          </cell>
          <cell r="F342" t="str">
            <v>فاصولياء ناشفة حبة بيضاء صغيرة - محلي</v>
          </cell>
          <cell r="G342" t="str">
            <v>1كغم</v>
          </cell>
          <cell r="H342">
            <v>9.0339285714285751</v>
          </cell>
          <cell r="I342">
            <v>6.833333333333333</v>
          </cell>
          <cell r="J342">
            <v>11.333333333333334</v>
          </cell>
        </row>
        <row r="343">
          <cell r="E343">
            <v>11740502</v>
          </cell>
          <cell r="F343" t="str">
            <v>فاصولياء ناشفة حبة كبيرة - تركيا</v>
          </cell>
          <cell r="G343" t="str">
            <v>1كغم</v>
          </cell>
          <cell r="H343">
            <v>10.87278911564626</v>
          </cell>
          <cell r="I343">
            <v>6.833333333333333</v>
          </cell>
          <cell r="J343">
            <v>12.75</v>
          </cell>
        </row>
        <row r="344">
          <cell r="E344">
            <v>117406</v>
          </cell>
          <cell r="F344" t="str">
            <v>بقول اخرى مجففة</v>
          </cell>
          <cell r="H344">
            <v>0</v>
          </cell>
          <cell r="I344">
            <v>0</v>
          </cell>
          <cell r="J344">
            <v>0</v>
          </cell>
        </row>
        <row r="345">
          <cell r="E345">
            <v>11740601</v>
          </cell>
          <cell r="F345" t="str">
            <v>لوبيا ناشفة</v>
          </cell>
          <cell r="G345" t="str">
            <v>1كغم</v>
          </cell>
          <cell r="H345">
            <v>11.78</v>
          </cell>
          <cell r="I345">
            <v>7.833333333333333</v>
          </cell>
          <cell r="J345">
            <v>9</v>
          </cell>
        </row>
        <row r="346">
          <cell r="E346">
            <v>11740602</v>
          </cell>
          <cell r="F346" t="str">
            <v>بازيلاء ناشفة</v>
          </cell>
          <cell r="G346" t="str">
            <v>1كغم</v>
          </cell>
          <cell r="H346">
            <v>6.333333333333333</v>
          </cell>
          <cell r="I346">
            <v>3.3888888888888897</v>
          </cell>
          <cell r="J346">
            <v>9</v>
          </cell>
        </row>
        <row r="347">
          <cell r="E347">
            <v>11740603</v>
          </cell>
          <cell r="F347" t="str">
            <v>ذرة صفراء</v>
          </cell>
          <cell r="G347" t="str">
            <v>1كغم</v>
          </cell>
          <cell r="H347">
            <v>6.4854166666666666</v>
          </cell>
          <cell r="I347">
            <v>5.833333333333333</v>
          </cell>
          <cell r="J347">
            <v>9</v>
          </cell>
        </row>
        <row r="348">
          <cell r="E348">
            <v>11740604</v>
          </cell>
          <cell r="F348" t="str">
            <v>ترمس ناشف - تركيا</v>
          </cell>
          <cell r="G348" t="str">
            <v>1كغم</v>
          </cell>
          <cell r="H348">
            <v>6.6708333333333325</v>
          </cell>
          <cell r="I348">
            <v>5.5666666666666664</v>
          </cell>
          <cell r="J348">
            <v>9.3333333333333339</v>
          </cell>
        </row>
        <row r="349">
          <cell r="E349">
            <v>1175</v>
          </cell>
          <cell r="F349" t="str">
            <v>الدرنيات</v>
          </cell>
          <cell r="H349">
            <v>0</v>
          </cell>
          <cell r="I349">
            <v>0</v>
          </cell>
          <cell r="J349">
            <v>0</v>
          </cell>
        </row>
        <row r="350">
          <cell r="E350">
            <v>117501</v>
          </cell>
          <cell r="F350" t="str">
            <v>بطاطا</v>
          </cell>
          <cell r="H350">
            <v>0</v>
          </cell>
          <cell r="I350">
            <v>0</v>
          </cell>
          <cell r="J350">
            <v>0</v>
          </cell>
        </row>
        <row r="351">
          <cell r="E351">
            <v>11750101</v>
          </cell>
          <cell r="F351" t="str">
            <v>بطاطا حبة متوسطة الحجم - محلي</v>
          </cell>
          <cell r="G351" t="str">
            <v>1كغم</v>
          </cell>
          <cell r="H351">
            <v>4.2187499999999982</v>
          </cell>
          <cell r="I351">
            <v>2.1458333333333335</v>
          </cell>
          <cell r="J351">
            <v>2.75</v>
          </cell>
        </row>
        <row r="352">
          <cell r="E352">
            <v>11750102</v>
          </cell>
          <cell r="F352" t="str">
            <v>بطاطا حبة متوسطة الحجم -  إسرائيل</v>
          </cell>
          <cell r="G352" t="str">
            <v>1كغم</v>
          </cell>
          <cell r="H352">
            <v>2.9479166666666661</v>
          </cell>
          <cell r="I352">
            <v>2.5625</v>
          </cell>
          <cell r="J352">
            <v>2.5</v>
          </cell>
        </row>
        <row r="353">
          <cell r="E353">
            <v>1176</v>
          </cell>
          <cell r="F353" t="str">
            <v>خضروات  خضراء معلبة</v>
          </cell>
          <cell r="H353">
            <v>0</v>
          </cell>
          <cell r="I353">
            <v>0</v>
          </cell>
          <cell r="J353">
            <v>0</v>
          </cell>
        </row>
        <row r="354">
          <cell r="E354">
            <v>117601</v>
          </cell>
          <cell r="F354" t="str">
            <v>بازيلاء معلبة</v>
          </cell>
          <cell r="H354">
            <v>0</v>
          </cell>
          <cell r="I354">
            <v>0</v>
          </cell>
          <cell r="J354">
            <v>0</v>
          </cell>
        </row>
        <row r="355">
          <cell r="E355">
            <v>11760102</v>
          </cell>
          <cell r="F355" t="str">
            <v>بازيلاء خضراء - ايدن - اسرائيلي</v>
          </cell>
          <cell r="G355" t="str">
            <v>علبة /335 غم</v>
          </cell>
          <cell r="H355">
            <v>4.015625</v>
          </cell>
          <cell r="I355">
            <v>4.015625</v>
          </cell>
          <cell r="J355">
            <v>5</v>
          </cell>
        </row>
        <row r="356">
          <cell r="E356">
            <v>117602</v>
          </cell>
          <cell r="F356" t="str">
            <v>فاصولياء خضراء معلبة</v>
          </cell>
          <cell r="H356">
            <v>0</v>
          </cell>
          <cell r="I356">
            <v>0</v>
          </cell>
          <cell r="J356">
            <v>0</v>
          </cell>
        </row>
        <row r="357">
          <cell r="E357">
            <v>11760201</v>
          </cell>
          <cell r="F357" t="str">
            <v>فاصولياء خضراء- ايدين-اسرائيل</v>
          </cell>
          <cell r="G357" t="str">
            <v>علبة /550 غم</v>
          </cell>
          <cell r="H357">
            <v>4.0388888888888888</v>
          </cell>
          <cell r="I357">
            <v>4.0388888888888888</v>
          </cell>
          <cell r="J357">
            <v>5</v>
          </cell>
        </row>
        <row r="358">
          <cell r="E358">
            <v>117604</v>
          </cell>
          <cell r="F358" t="str">
            <v>رب بندورة</v>
          </cell>
          <cell r="H358">
            <v>0</v>
          </cell>
          <cell r="I358">
            <v>0</v>
          </cell>
          <cell r="J358">
            <v>0</v>
          </cell>
        </row>
        <row r="359">
          <cell r="E359">
            <v>11760401</v>
          </cell>
          <cell r="F359" t="str">
            <v>رب بندورة - بري تايم - اسرائيل</v>
          </cell>
          <cell r="G359" t="str">
            <v>عبوة /580 غم</v>
          </cell>
          <cell r="H359">
            <v>5.1458333333333339</v>
          </cell>
          <cell r="I359">
            <v>5</v>
          </cell>
          <cell r="J359">
            <v>5</v>
          </cell>
        </row>
        <row r="360">
          <cell r="E360">
            <v>1177</v>
          </cell>
          <cell r="F360" t="str">
            <v>بقول معلبة</v>
          </cell>
          <cell r="H360">
            <v>0</v>
          </cell>
          <cell r="I360">
            <v>0</v>
          </cell>
          <cell r="J360">
            <v>0</v>
          </cell>
        </row>
        <row r="361">
          <cell r="E361">
            <v>117701</v>
          </cell>
          <cell r="F361" t="str">
            <v>فول حب معلب</v>
          </cell>
          <cell r="H361">
            <v>0</v>
          </cell>
          <cell r="I361">
            <v>0</v>
          </cell>
          <cell r="J361">
            <v>0</v>
          </cell>
        </row>
        <row r="362">
          <cell r="E362">
            <v>11770102</v>
          </cell>
          <cell r="F362" t="str">
            <v>فول مصري هارفيست</v>
          </cell>
          <cell r="G362" t="str">
            <v>علبة/380غم</v>
          </cell>
          <cell r="H362">
            <v>3.4127232142857138</v>
          </cell>
          <cell r="I362">
            <v>2.4722222222222232</v>
          </cell>
          <cell r="J362">
            <v>4</v>
          </cell>
        </row>
        <row r="363">
          <cell r="E363">
            <v>117702</v>
          </cell>
          <cell r="F363" t="str">
            <v>حمص حب علب</v>
          </cell>
          <cell r="H363">
            <v>0</v>
          </cell>
          <cell r="I363">
            <v>0</v>
          </cell>
          <cell r="J363">
            <v>0</v>
          </cell>
        </row>
        <row r="364">
          <cell r="E364">
            <v>11770202</v>
          </cell>
          <cell r="F364" t="str">
            <v>حمص حبة عادية وسط-الكسيح- الأردن</v>
          </cell>
          <cell r="G364" t="str">
            <v>علبة /500غم</v>
          </cell>
          <cell r="H364">
            <v>4.7</v>
          </cell>
          <cell r="I364">
            <v>3.9375</v>
          </cell>
          <cell r="J364">
            <v>4.7</v>
          </cell>
        </row>
        <row r="365">
          <cell r="E365">
            <v>118</v>
          </cell>
          <cell r="F365" t="str">
            <v>السكر والمنتجات السكرية</v>
          </cell>
          <cell r="H365">
            <v>0</v>
          </cell>
          <cell r="I365">
            <v>0</v>
          </cell>
          <cell r="J365">
            <v>0</v>
          </cell>
        </row>
        <row r="366">
          <cell r="E366">
            <v>118001</v>
          </cell>
          <cell r="F366" t="str">
            <v>السكر</v>
          </cell>
          <cell r="H366">
            <v>0</v>
          </cell>
          <cell r="I366">
            <v>0</v>
          </cell>
          <cell r="J366">
            <v>0</v>
          </cell>
        </row>
        <row r="367">
          <cell r="E367">
            <v>11800101</v>
          </cell>
          <cell r="F367" t="str">
            <v>سكر ابيض ناعم - كريستال - هولندا</v>
          </cell>
          <cell r="G367" t="str">
            <v>باكيت /1 كغم</v>
          </cell>
          <cell r="H367">
            <v>3.5062500000000001</v>
          </cell>
          <cell r="I367">
            <v>3.5</v>
          </cell>
          <cell r="J367">
            <v>5</v>
          </cell>
        </row>
        <row r="368">
          <cell r="E368">
            <v>11800102</v>
          </cell>
          <cell r="F368" t="str">
            <v>سكر ابيض - كريستال - بريطانيا</v>
          </cell>
          <cell r="G368" t="str">
            <v>كيس /50 كغم</v>
          </cell>
          <cell r="H368">
            <v>111.9444444444445</v>
          </cell>
          <cell r="I368">
            <v>107</v>
          </cell>
          <cell r="J368">
            <v>130</v>
          </cell>
        </row>
        <row r="369">
          <cell r="E369">
            <v>11800104</v>
          </cell>
          <cell r="F369" t="str">
            <v>سكر ابيض مصري</v>
          </cell>
          <cell r="G369" t="str">
            <v>كيس /50 كغم</v>
          </cell>
          <cell r="H369">
            <v>0</v>
          </cell>
          <cell r="I369">
            <v>100.44444444444446</v>
          </cell>
          <cell r="J369">
            <v>0</v>
          </cell>
        </row>
        <row r="370">
          <cell r="E370">
            <v>118002</v>
          </cell>
          <cell r="F370" t="str">
            <v>الحلاوة/ الطحينية</v>
          </cell>
          <cell r="H370">
            <v>0</v>
          </cell>
          <cell r="I370">
            <v>0</v>
          </cell>
          <cell r="J370">
            <v>0</v>
          </cell>
        </row>
        <row r="371">
          <cell r="E371">
            <v>11800202</v>
          </cell>
          <cell r="F371" t="str">
            <v>حلاوة طحينية عادي - الهلال - اسرائيل</v>
          </cell>
          <cell r="G371" t="str">
            <v>علبة / 700 غم</v>
          </cell>
          <cell r="H371">
            <v>16.754166666666663</v>
          </cell>
          <cell r="I371">
            <v>18.633333333333333</v>
          </cell>
          <cell r="J371">
            <v>19.5</v>
          </cell>
        </row>
        <row r="372">
          <cell r="E372">
            <v>118003</v>
          </cell>
          <cell r="F372" t="str">
            <v>مربى</v>
          </cell>
          <cell r="H372">
            <v>0</v>
          </cell>
          <cell r="I372">
            <v>0</v>
          </cell>
          <cell r="J372">
            <v>0</v>
          </cell>
        </row>
        <row r="373">
          <cell r="E373">
            <v>11800301</v>
          </cell>
          <cell r="F373" t="str">
            <v>مربى مشمش - حلواني- مصري</v>
          </cell>
          <cell r="G373" t="str">
            <v>علبة /880غم</v>
          </cell>
          <cell r="H373">
            <v>8.1354166666666661</v>
          </cell>
          <cell r="I373">
            <v>6</v>
          </cell>
          <cell r="J373">
            <v>12</v>
          </cell>
        </row>
        <row r="374">
          <cell r="E374">
            <v>118004</v>
          </cell>
          <cell r="F374" t="str">
            <v>العسل</v>
          </cell>
          <cell r="H374">
            <v>0</v>
          </cell>
          <cell r="I374">
            <v>0</v>
          </cell>
          <cell r="J374">
            <v>0</v>
          </cell>
        </row>
        <row r="375">
          <cell r="E375">
            <v>11800401</v>
          </cell>
          <cell r="F375" t="str">
            <v>عسل نحل - محلي</v>
          </cell>
          <cell r="G375" t="str">
            <v>1كغم</v>
          </cell>
          <cell r="H375">
            <v>69.979166666666657</v>
          </cell>
          <cell r="I375">
            <v>60</v>
          </cell>
          <cell r="J375">
            <v>60</v>
          </cell>
        </row>
        <row r="376">
          <cell r="E376">
            <v>118005</v>
          </cell>
          <cell r="F376" t="str">
            <v>راحة</v>
          </cell>
          <cell r="H376">
            <v>0</v>
          </cell>
          <cell r="I376">
            <v>0</v>
          </cell>
          <cell r="J376">
            <v>0</v>
          </cell>
        </row>
        <row r="377">
          <cell r="E377">
            <v>11800501</v>
          </cell>
          <cell r="F377" t="str">
            <v>راحه عاديه حلل- محلي</v>
          </cell>
          <cell r="G377" t="str">
            <v>1كغم</v>
          </cell>
          <cell r="H377">
            <v>12.428571428571429</v>
          </cell>
          <cell r="I377">
            <v>10</v>
          </cell>
          <cell r="J377">
            <v>27.5</v>
          </cell>
        </row>
        <row r="378">
          <cell r="E378">
            <v>118006</v>
          </cell>
          <cell r="F378" t="str">
            <v>الشوكولاتة المحلية</v>
          </cell>
          <cell r="H378">
            <v>0</v>
          </cell>
          <cell r="I378">
            <v>0</v>
          </cell>
          <cell r="J378">
            <v>0</v>
          </cell>
        </row>
        <row r="379">
          <cell r="E379">
            <v>11800601</v>
          </cell>
          <cell r="F379" t="str">
            <v>شوكولاته عادية-محلي  نصف كيلوغرام BEST</v>
          </cell>
          <cell r="G379" t="str">
            <v>باكيت /  1/2  كغم</v>
          </cell>
          <cell r="H379">
            <v>30</v>
          </cell>
          <cell r="I379">
            <v>10</v>
          </cell>
          <cell r="J379">
            <v>28</v>
          </cell>
        </row>
        <row r="380">
          <cell r="E380">
            <v>118007</v>
          </cell>
          <cell r="F380" t="str">
            <v>الشوكلاته المستوردة</v>
          </cell>
          <cell r="H380">
            <v>0</v>
          </cell>
          <cell r="I380">
            <v>0</v>
          </cell>
          <cell r="J380">
            <v>0</v>
          </cell>
        </row>
        <row r="381">
          <cell r="E381">
            <v>11800701</v>
          </cell>
          <cell r="F381" t="str">
            <v>شوكولاتة عادية - ماكنتوش - بريطانيا</v>
          </cell>
          <cell r="G381" t="str">
            <v>علبة/ 900 غم</v>
          </cell>
          <cell r="H381">
            <v>39.625</v>
          </cell>
          <cell r="I381">
            <v>38.6111111111111</v>
          </cell>
          <cell r="J381">
            <v>62.5</v>
          </cell>
        </row>
        <row r="382">
          <cell r="E382">
            <v>11800702</v>
          </cell>
          <cell r="F382" t="str">
            <v>شوكولاتة عادية - بون بون - البرازيل</v>
          </cell>
          <cell r="G382" t="str">
            <v>باكيت / 510 غم</v>
          </cell>
          <cell r="H382">
            <v>23.616964285714275</v>
          </cell>
          <cell r="I382">
            <v>32</v>
          </cell>
          <cell r="J382">
            <v>24.333333333333332</v>
          </cell>
        </row>
        <row r="383">
          <cell r="E383">
            <v>11800704</v>
          </cell>
          <cell r="F383" t="str">
            <v>شوكلاته مارس MARS  - هولاندا</v>
          </cell>
          <cell r="G383" t="str">
            <v xml:space="preserve">علبة 720 غم </v>
          </cell>
          <cell r="H383">
            <v>37.514488636363637</v>
          </cell>
          <cell r="I383">
            <v>36.444444444444436</v>
          </cell>
          <cell r="J383">
            <v>38.333333333333336</v>
          </cell>
        </row>
        <row r="384">
          <cell r="E384">
            <v>118008</v>
          </cell>
          <cell r="F384" t="str">
            <v>التوفي</v>
          </cell>
          <cell r="H384">
            <v>0</v>
          </cell>
          <cell r="I384">
            <v>0</v>
          </cell>
          <cell r="J384">
            <v>0</v>
          </cell>
        </row>
        <row r="385">
          <cell r="E385">
            <v>11800802</v>
          </cell>
          <cell r="F385" t="str">
            <v>توفي عادية حلل-انجليزي</v>
          </cell>
          <cell r="G385" t="str">
            <v>1كغم</v>
          </cell>
          <cell r="H385">
            <v>28.466666666666661</v>
          </cell>
          <cell r="I385">
            <v>30</v>
          </cell>
          <cell r="J385">
            <v>30</v>
          </cell>
        </row>
        <row r="386">
          <cell r="E386">
            <v>118009</v>
          </cell>
          <cell r="F386" t="str">
            <v>علكة</v>
          </cell>
          <cell r="H386">
            <v>0</v>
          </cell>
          <cell r="I386">
            <v>0</v>
          </cell>
          <cell r="J386">
            <v>0</v>
          </cell>
        </row>
        <row r="387">
          <cell r="E387">
            <v>11800901</v>
          </cell>
          <cell r="F387" t="str">
            <v>علكة- أوربت</v>
          </cell>
          <cell r="G387" t="str">
            <v xml:space="preserve">باكيت </v>
          </cell>
          <cell r="H387">
            <v>2</v>
          </cell>
          <cell r="I387">
            <v>2</v>
          </cell>
          <cell r="J387">
            <v>2</v>
          </cell>
        </row>
        <row r="388">
          <cell r="E388">
            <v>118010</v>
          </cell>
          <cell r="F388" t="str">
            <v>ملبس واخرى</v>
          </cell>
          <cell r="H388">
            <v>0</v>
          </cell>
          <cell r="I388">
            <v>0</v>
          </cell>
          <cell r="J388">
            <v>0</v>
          </cell>
        </row>
        <row r="389">
          <cell r="E389">
            <v>11801002</v>
          </cell>
          <cell r="F389" t="str">
            <v>ملبس دروبس - محلي</v>
          </cell>
          <cell r="G389" t="str">
            <v xml:space="preserve"> 1 كغم</v>
          </cell>
          <cell r="H389">
            <v>16.361111111111118</v>
          </cell>
          <cell r="I389">
            <v>16.361111111111118</v>
          </cell>
          <cell r="J389">
            <v>16.361111111111118</v>
          </cell>
        </row>
        <row r="390">
          <cell r="E390">
            <v>118011</v>
          </cell>
          <cell r="F390" t="str">
            <v>منتجات سكرية اخرى</v>
          </cell>
          <cell r="H390">
            <v>0</v>
          </cell>
          <cell r="I390">
            <v>0</v>
          </cell>
          <cell r="J390">
            <v>0</v>
          </cell>
        </row>
        <row r="391">
          <cell r="E391">
            <v>0</v>
          </cell>
          <cell r="F391" t="str">
            <v>البوظة</v>
          </cell>
          <cell r="H391">
            <v>0</v>
          </cell>
          <cell r="I391">
            <v>0</v>
          </cell>
          <cell r="J391">
            <v>0</v>
          </cell>
        </row>
        <row r="392">
          <cell r="E392">
            <v>11801101</v>
          </cell>
          <cell r="F392" t="str">
            <v>بوظة الأرز- ساندويش - محلي</v>
          </cell>
          <cell r="G392" t="str">
            <v xml:space="preserve">قطعة 60 غم </v>
          </cell>
          <cell r="H392">
            <v>1</v>
          </cell>
          <cell r="I392">
            <v>1</v>
          </cell>
          <cell r="J392">
            <v>2</v>
          </cell>
        </row>
        <row r="393">
          <cell r="E393">
            <v>11801103</v>
          </cell>
          <cell r="F393" t="str">
            <v>بوظة حليب-اشتراوس لونين - حليب وشوكلاته-اسرائيل</v>
          </cell>
          <cell r="G393" t="str">
            <v>علبة 400 غم</v>
          </cell>
          <cell r="H393">
            <v>18.5</v>
          </cell>
          <cell r="I393">
            <v>18.5</v>
          </cell>
          <cell r="J393">
            <v>23</v>
          </cell>
        </row>
        <row r="394">
          <cell r="E394">
            <v>119</v>
          </cell>
          <cell r="F394" t="str">
            <v>التوابل والملح والاغذية الاخرى</v>
          </cell>
          <cell r="H394">
            <v>0</v>
          </cell>
          <cell r="I394">
            <v>0</v>
          </cell>
          <cell r="J394">
            <v>0</v>
          </cell>
        </row>
        <row r="395">
          <cell r="E395">
            <v>1191</v>
          </cell>
          <cell r="F395" t="str">
            <v>التوابل</v>
          </cell>
          <cell r="H395">
            <v>0</v>
          </cell>
          <cell r="I395">
            <v>0</v>
          </cell>
          <cell r="J395">
            <v>0</v>
          </cell>
        </row>
        <row r="396">
          <cell r="E396">
            <v>119101</v>
          </cell>
          <cell r="F396" t="str">
            <v>فلفل اسود</v>
          </cell>
          <cell r="H396">
            <v>0</v>
          </cell>
          <cell r="I396">
            <v>0</v>
          </cell>
          <cell r="J396">
            <v>0</v>
          </cell>
        </row>
        <row r="397">
          <cell r="E397">
            <v>11910101</v>
          </cell>
          <cell r="F397" t="str">
            <v>فلفل اسود مطحون</v>
          </cell>
          <cell r="G397" t="str">
            <v>250 غم</v>
          </cell>
          <cell r="H397">
            <v>12.404166666666663</v>
          </cell>
          <cell r="I397">
            <v>12.4</v>
          </cell>
          <cell r="J397">
            <v>12.666666666666666</v>
          </cell>
        </row>
        <row r="398">
          <cell r="E398">
            <v>119102</v>
          </cell>
          <cell r="F398" t="str">
            <v>بهارات مشكلة</v>
          </cell>
          <cell r="H398">
            <v>0</v>
          </cell>
          <cell r="I398">
            <v>0</v>
          </cell>
          <cell r="J398">
            <v>0</v>
          </cell>
        </row>
        <row r="399">
          <cell r="E399">
            <v>11910201</v>
          </cell>
          <cell r="F399" t="str">
            <v>بهارات مشكلة</v>
          </cell>
          <cell r="G399" t="str">
            <v>250 غم</v>
          </cell>
          <cell r="H399">
            <v>9.3208333333333382</v>
          </cell>
          <cell r="I399">
            <v>9.6666666666666661</v>
          </cell>
          <cell r="J399">
            <v>12</v>
          </cell>
        </row>
        <row r="400">
          <cell r="E400">
            <v>119103</v>
          </cell>
          <cell r="F400" t="str">
            <v>هال</v>
          </cell>
          <cell r="H400">
            <v>0</v>
          </cell>
          <cell r="I400">
            <v>0</v>
          </cell>
          <cell r="J400">
            <v>0</v>
          </cell>
        </row>
        <row r="401">
          <cell r="E401">
            <v>11910301</v>
          </cell>
          <cell r="F401" t="str">
            <v>هال حب أخضر</v>
          </cell>
          <cell r="G401" t="str">
            <v>250 غم</v>
          </cell>
          <cell r="H401">
            <v>25.845238095238098</v>
          </cell>
          <cell r="I401">
            <v>17.666666666666668</v>
          </cell>
          <cell r="J401">
            <v>28.5</v>
          </cell>
        </row>
        <row r="402">
          <cell r="E402">
            <v>119104</v>
          </cell>
          <cell r="F402" t="str">
            <v>قرفة</v>
          </cell>
          <cell r="H402">
            <v>0</v>
          </cell>
          <cell r="I402">
            <v>0</v>
          </cell>
          <cell r="J402">
            <v>0</v>
          </cell>
        </row>
        <row r="403">
          <cell r="E403">
            <v>11910401</v>
          </cell>
          <cell r="F403" t="str">
            <v>قرفة حلل مطحونة</v>
          </cell>
          <cell r="G403" t="str">
            <v>250 غم</v>
          </cell>
          <cell r="H403">
            <v>6.8041666666666663</v>
          </cell>
          <cell r="I403">
            <v>5.7777777777777759</v>
          </cell>
          <cell r="J403">
            <v>10</v>
          </cell>
        </row>
        <row r="404">
          <cell r="E404">
            <v>119105</v>
          </cell>
          <cell r="F404" t="str">
            <v>يانسون</v>
          </cell>
          <cell r="H404">
            <v>0</v>
          </cell>
          <cell r="I404">
            <v>0</v>
          </cell>
          <cell r="J404">
            <v>0</v>
          </cell>
        </row>
        <row r="405">
          <cell r="E405">
            <v>11910501</v>
          </cell>
          <cell r="F405" t="str">
            <v>يانسون حلل</v>
          </cell>
          <cell r="G405" t="str">
            <v>250 غم</v>
          </cell>
          <cell r="H405">
            <v>6.7166666666666659</v>
          </cell>
          <cell r="I405">
            <v>4.666666666666667</v>
          </cell>
          <cell r="J405">
            <v>8.6666666666666661</v>
          </cell>
        </row>
        <row r="406">
          <cell r="E406">
            <v>119106</v>
          </cell>
          <cell r="F406" t="str">
            <v>كمون</v>
          </cell>
          <cell r="H406">
            <v>0</v>
          </cell>
          <cell r="I406">
            <v>0</v>
          </cell>
          <cell r="J406">
            <v>0</v>
          </cell>
        </row>
        <row r="407">
          <cell r="E407">
            <v>11910601</v>
          </cell>
          <cell r="F407" t="str">
            <v>كمون حلل مطحون</v>
          </cell>
          <cell r="G407" t="str">
            <v>250 غم</v>
          </cell>
          <cell r="H407">
            <v>7.2125000000000004</v>
          </cell>
          <cell r="I407">
            <v>5.7</v>
          </cell>
          <cell r="J407">
            <v>8.3333333333333339</v>
          </cell>
        </row>
        <row r="408">
          <cell r="E408">
            <v>119107</v>
          </cell>
          <cell r="F408" t="str">
            <v>حلبه</v>
          </cell>
          <cell r="H408">
            <v>0</v>
          </cell>
          <cell r="I408">
            <v>0</v>
          </cell>
          <cell r="J408">
            <v>0</v>
          </cell>
        </row>
        <row r="409">
          <cell r="E409">
            <v>11910701</v>
          </cell>
          <cell r="F409" t="str">
            <v>حلبه حلل</v>
          </cell>
          <cell r="G409" t="str">
            <v>250 غم</v>
          </cell>
          <cell r="H409">
            <v>3.9</v>
          </cell>
          <cell r="I409">
            <v>3.25</v>
          </cell>
          <cell r="J409">
            <v>5</v>
          </cell>
        </row>
        <row r="410">
          <cell r="E410">
            <v>119108</v>
          </cell>
          <cell r="F410" t="str">
            <v>قزحه</v>
          </cell>
          <cell r="H410">
            <v>0</v>
          </cell>
          <cell r="I410">
            <v>0</v>
          </cell>
          <cell r="J410">
            <v>0</v>
          </cell>
        </row>
        <row r="411">
          <cell r="E411">
            <v>11910801</v>
          </cell>
          <cell r="F411" t="str">
            <v>قزحة حلل</v>
          </cell>
          <cell r="G411" t="str">
            <v>250 غم</v>
          </cell>
          <cell r="H411">
            <v>6.2547619047619047</v>
          </cell>
          <cell r="I411">
            <v>5.333333333333333</v>
          </cell>
          <cell r="J411">
            <v>9.3333333333333339</v>
          </cell>
        </row>
        <row r="412">
          <cell r="E412">
            <v>119109</v>
          </cell>
          <cell r="F412" t="str">
            <v>سمسم</v>
          </cell>
          <cell r="H412">
            <v>0</v>
          </cell>
          <cell r="I412">
            <v>0</v>
          </cell>
          <cell r="J412">
            <v>0</v>
          </cell>
        </row>
        <row r="413">
          <cell r="E413">
            <v>11910901</v>
          </cell>
          <cell r="F413" t="str">
            <v>سمسم حلل</v>
          </cell>
          <cell r="G413" t="str">
            <v>250 غم</v>
          </cell>
          <cell r="H413">
            <v>4.8857142857142861</v>
          </cell>
          <cell r="I413">
            <v>5.416666666666667</v>
          </cell>
          <cell r="J413">
            <v>9.3333333333333339</v>
          </cell>
        </row>
        <row r="414">
          <cell r="E414">
            <v>119110</v>
          </cell>
          <cell r="F414" t="str">
            <v>سماق</v>
          </cell>
          <cell r="H414">
            <v>0</v>
          </cell>
          <cell r="I414">
            <v>0</v>
          </cell>
          <cell r="J414">
            <v>0</v>
          </cell>
        </row>
        <row r="415">
          <cell r="E415">
            <v>11911001</v>
          </cell>
          <cell r="F415" t="str">
            <v>سماق</v>
          </cell>
          <cell r="G415" t="str">
            <v>250 غم</v>
          </cell>
          <cell r="H415">
            <v>8.8583333333333343</v>
          </cell>
          <cell r="I415">
            <v>5.333333333333333</v>
          </cell>
          <cell r="J415">
            <v>10.333333333333334</v>
          </cell>
        </row>
        <row r="416">
          <cell r="E416">
            <v>119111</v>
          </cell>
          <cell r="F416" t="str">
            <v>بهارات وتوابل اخرى</v>
          </cell>
          <cell r="H416">
            <v>0</v>
          </cell>
          <cell r="I416">
            <v>0</v>
          </cell>
          <cell r="J416">
            <v>0</v>
          </cell>
        </row>
        <row r="417">
          <cell r="E417">
            <v>11911101</v>
          </cell>
          <cell r="F417" t="str">
            <v>كركم</v>
          </cell>
          <cell r="G417" t="str">
            <v>250 غم</v>
          </cell>
          <cell r="H417">
            <v>6.8166666666666664</v>
          </cell>
          <cell r="I417">
            <v>5.666666666666667</v>
          </cell>
          <cell r="J417">
            <v>8.3333333333333339</v>
          </cell>
        </row>
        <row r="418">
          <cell r="E418">
            <v>11911102</v>
          </cell>
          <cell r="F418" t="str">
            <v>صنوبر</v>
          </cell>
          <cell r="G418" t="str">
            <v>250 غم</v>
          </cell>
          <cell r="H418">
            <v>32.854166666666664</v>
          </cell>
          <cell r="I418">
            <v>43.766666666666673</v>
          </cell>
          <cell r="J418">
            <v>36</v>
          </cell>
        </row>
        <row r="419">
          <cell r="E419">
            <v>1192</v>
          </cell>
          <cell r="F419" t="str">
            <v>الملح</v>
          </cell>
          <cell r="H419">
            <v>0</v>
          </cell>
          <cell r="I419">
            <v>0</v>
          </cell>
          <cell r="J419">
            <v>0</v>
          </cell>
        </row>
        <row r="420">
          <cell r="E420">
            <v>119201</v>
          </cell>
          <cell r="F420" t="str">
            <v>ملح الطعام</v>
          </cell>
          <cell r="H420">
            <v>0</v>
          </cell>
          <cell r="I420">
            <v>0</v>
          </cell>
          <cell r="J420">
            <v>0</v>
          </cell>
        </row>
        <row r="421">
          <cell r="E421">
            <v>11920101</v>
          </cell>
          <cell r="F421" t="str">
            <v>ملح طعام ابيض - فيرست تيبل - اسرائيل</v>
          </cell>
          <cell r="G421" t="str">
            <v>باكيت / 1 كغم</v>
          </cell>
          <cell r="H421">
            <v>1.6614583333333337</v>
          </cell>
          <cell r="I421">
            <v>1.1666666666666667</v>
          </cell>
          <cell r="J421">
            <v>2.5</v>
          </cell>
        </row>
        <row r="422">
          <cell r="E422">
            <v>1193</v>
          </cell>
          <cell r="F422" t="str">
            <v>اغذية اخرى</v>
          </cell>
          <cell r="H422">
            <v>0</v>
          </cell>
          <cell r="I422">
            <v>0</v>
          </cell>
          <cell r="J422">
            <v>0</v>
          </cell>
        </row>
        <row r="423">
          <cell r="E423">
            <v>119301</v>
          </cell>
          <cell r="F423" t="str">
            <v>الزعتر</v>
          </cell>
          <cell r="H423">
            <v>0</v>
          </cell>
          <cell r="I423">
            <v>0</v>
          </cell>
          <cell r="J423">
            <v>0</v>
          </cell>
        </row>
        <row r="424">
          <cell r="E424">
            <v>11930101</v>
          </cell>
          <cell r="F424" t="str">
            <v>زعتر مطحون مع توابل نمره "أ" -محلي</v>
          </cell>
          <cell r="G424" t="str">
            <v>1 كغم</v>
          </cell>
          <cell r="H424">
            <v>26.290476190476188</v>
          </cell>
          <cell r="I424">
            <v>32.533333333333331</v>
          </cell>
          <cell r="J424">
            <v>31.666666666666668</v>
          </cell>
        </row>
        <row r="425">
          <cell r="E425">
            <v>119302</v>
          </cell>
          <cell r="F425" t="str">
            <v>الطحينية</v>
          </cell>
          <cell r="H425">
            <v>0</v>
          </cell>
          <cell r="I425">
            <v>0</v>
          </cell>
          <cell r="J425">
            <v>0</v>
          </cell>
        </row>
        <row r="426">
          <cell r="E426">
            <v>11930203</v>
          </cell>
          <cell r="F426" t="str">
            <v xml:space="preserve">طحينية الجنيدي - محلية الخليل </v>
          </cell>
          <cell r="G426" t="str">
            <v xml:space="preserve">علبة 500 غم </v>
          </cell>
          <cell r="H426">
            <v>11.152777777777775</v>
          </cell>
          <cell r="I426">
            <v>12</v>
          </cell>
          <cell r="J426">
            <v>11.152777777777775</v>
          </cell>
        </row>
        <row r="427">
          <cell r="E427">
            <v>11930206</v>
          </cell>
          <cell r="F427" t="str">
            <v xml:space="preserve">طحينية الهلال - اسرائيلي </v>
          </cell>
          <cell r="G427" t="str">
            <v xml:space="preserve">علبة 900 غم </v>
          </cell>
          <cell r="H427">
            <v>19.213392857142853</v>
          </cell>
          <cell r="I427">
            <v>18.916666666666668</v>
          </cell>
          <cell r="J427">
            <v>20.5</v>
          </cell>
        </row>
        <row r="428">
          <cell r="E428">
            <v>119303</v>
          </cell>
          <cell r="F428" t="str">
            <v>زيتون مكبوس</v>
          </cell>
          <cell r="H428">
            <v>0</v>
          </cell>
          <cell r="I428">
            <v>0</v>
          </cell>
          <cell r="J428">
            <v>0</v>
          </cell>
        </row>
        <row r="429">
          <cell r="E429">
            <v>11930301</v>
          </cell>
          <cell r="F429" t="str">
            <v>زيتون اخضر مكبوس - محلي</v>
          </cell>
          <cell r="G429" t="str">
            <v>علبة / 340 غم</v>
          </cell>
          <cell r="H429">
            <v>6.166666666666667</v>
          </cell>
          <cell r="I429">
            <v>6.166666666666667</v>
          </cell>
          <cell r="J429">
            <v>6.166666666666667</v>
          </cell>
        </row>
        <row r="430">
          <cell r="E430">
            <v>11930302</v>
          </cell>
          <cell r="F430" t="str">
            <v>زيتون اسود مكبوس  -آيدن - اسرائيل</v>
          </cell>
          <cell r="G430" t="str">
            <v xml:space="preserve">علبة / 340 غم </v>
          </cell>
          <cell r="H430">
            <v>5.7857142857142856</v>
          </cell>
          <cell r="I430">
            <v>5.0555555555555562</v>
          </cell>
          <cell r="J430">
            <v>7</v>
          </cell>
        </row>
        <row r="431">
          <cell r="E431">
            <v>119304</v>
          </cell>
          <cell r="F431" t="str">
            <v>مخللات</v>
          </cell>
          <cell r="H431">
            <v>0</v>
          </cell>
          <cell r="I431">
            <v>0</v>
          </cell>
          <cell r="J431">
            <v>0</v>
          </cell>
        </row>
        <row r="432">
          <cell r="E432">
            <v>11930401</v>
          </cell>
          <cell r="F432" t="str">
            <v>مخلل خيار-z.m - إسرائيل</v>
          </cell>
          <cell r="G432" t="str">
            <v>علبه/320غم</v>
          </cell>
          <cell r="H432">
            <v>5.2976190476190492</v>
          </cell>
          <cell r="I432">
            <v>4.666666666666667</v>
          </cell>
          <cell r="J432">
            <v>7</v>
          </cell>
        </row>
        <row r="433">
          <cell r="E433">
            <v>11930403</v>
          </cell>
          <cell r="F433" t="str">
            <v xml:space="preserve">مخلل خيار زادنا - سنقرط - محلي </v>
          </cell>
          <cell r="G433" t="str">
            <v xml:space="preserve">علبة 320 غم </v>
          </cell>
          <cell r="H433">
            <v>4.8764172335600913</v>
          </cell>
          <cell r="I433">
            <v>4.0555555555555562</v>
          </cell>
          <cell r="J433">
            <v>5.5555555555555571</v>
          </cell>
        </row>
        <row r="434">
          <cell r="E434">
            <v>11930405</v>
          </cell>
          <cell r="F434" t="str">
            <v xml:space="preserve">مخلل زيتون زادنا بدون عجم - سنقرط - محلي </v>
          </cell>
          <cell r="G434" t="str">
            <v>علبة 275 غم</v>
          </cell>
          <cell r="H434">
            <v>6.2620370370370368</v>
          </cell>
          <cell r="I434">
            <v>5.166666666666667</v>
          </cell>
          <cell r="J434">
            <v>5.666666666666667</v>
          </cell>
        </row>
        <row r="435">
          <cell r="E435">
            <v>11930406</v>
          </cell>
          <cell r="F435" t="str">
            <v xml:space="preserve">مخلل باذنجان زادنا - سنقرط - محلي </v>
          </cell>
          <cell r="G435" t="str">
            <v xml:space="preserve">علبة 330 غم </v>
          </cell>
          <cell r="H435">
            <v>4.3932870370370383</v>
          </cell>
          <cell r="I435">
            <v>4.333333333333333</v>
          </cell>
          <cell r="J435">
            <v>5</v>
          </cell>
        </row>
        <row r="436">
          <cell r="E436">
            <v>119305</v>
          </cell>
          <cell r="F436" t="str">
            <v>الشوربة</v>
          </cell>
          <cell r="H436">
            <v>0</v>
          </cell>
          <cell r="I436">
            <v>0</v>
          </cell>
          <cell r="J436">
            <v>0</v>
          </cell>
        </row>
        <row r="437">
          <cell r="E437">
            <v>11930502</v>
          </cell>
          <cell r="F437" t="str">
            <v xml:space="preserve">شوربة مكعبات مرقة دجاج 24 عبوة * 2 مكعب - مصري </v>
          </cell>
          <cell r="G437" t="str">
            <v>باكيت/480 غم</v>
          </cell>
          <cell r="H437">
            <v>14.68055555555555</v>
          </cell>
          <cell r="I437">
            <v>14</v>
          </cell>
          <cell r="J437">
            <v>18.666666666666668</v>
          </cell>
        </row>
        <row r="438">
          <cell r="E438">
            <v>11930503</v>
          </cell>
          <cell r="F438" t="str">
            <v>شوربة مع شعيريه اندومي السعودية</v>
          </cell>
          <cell r="G438" t="str">
            <v>'علبة تحتوي على 5 أكياس وزن الكيس 80 غم</v>
          </cell>
          <cell r="H438">
            <v>5</v>
          </cell>
          <cell r="I438">
            <v>5</v>
          </cell>
          <cell r="J438">
            <v>5</v>
          </cell>
        </row>
        <row r="439">
          <cell r="E439">
            <v>119306</v>
          </cell>
          <cell r="F439" t="str">
            <v>ماء ورد-زهر</v>
          </cell>
          <cell r="H439">
            <v>0</v>
          </cell>
          <cell r="I439">
            <v>0</v>
          </cell>
          <cell r="J439">
            <v>0</v>
          </cell>
        </row>
        <row r="440">
          <cell r="E440">
            <v>11930602</v>
          </cell>
          <cell r="F440" t="str">
            <v>ماء زهر- الزهراء - محلي</v>
          </cell>
          <cell r="G440" t="str">
            <v>عبوة/650 مل</v>
          </cell>
          <cell r="H440">
            <v>5.5503401360544231</v>
          </cell>
          <cell r="I440">
            <v>4.166666666666667</v>
          </cell>
          <cell r="J440">
            <v>6</v>
          </cell>
        </row>
        <row r="441">
          <cell r="E441">
            <v>119307</v>
          </cell>
          <cell r="F441" t="str">
            <v>جلي</v>
          </cell>
          <cell r="H441">
            <v>0</v>
          </cell>
          <cell r="I441">
            <v>0</v>
          </cell>
          <cell r="J441">
            <v>0</v>
          </cell>
        </row>
        <row r="442">
          <cell r="E442">
            <v>11930701</v>
          </cell>
          <cell r="F442" t="str">
            <v>جلي مسحوق بودرة بطعم الكرز-اوسم-اسرائيل</v>
          </cell>
          <cell r="G442" t="str">
            <v>باكيت/85غم</v>
          </cell>
          <cell r="H442">
            <v>6.3678571428571429</v>
          </cell>
          <cell r="I442">
            <v>5</v>
          </cell>
          <cell r="J442">
            <v>6.3678571428571429</v>
          </cell>
        </row>
        <row r="443">
          <cell r="E443">
            <v>11930702</v>
          </cell>
          <cell r="F443" t="str">
            <v xml:space="preserve">جلي مسحوق بودرة بطعم الفراوله-الزهراء-محلي </v>
          </cell>
          <cell r="G443" t="str">
            <v>باكيت/85غم</v>
          </cell>
          <cell r="H443">
            <v>3.6362244897959184</v>
          </cell>
          <cell r="I443">
            <v>2</v>
          </cell>
          <cell r="J443">
            <v>4.5</v>
          </cell>
        </row>
        <row r="444">
          <cell r="E444">
            <v>119308</v>
          </cell>
          <cell r="F444" t="str">
            <v>كرميل</v>
          </cell>
          <cell r="H444">
            <v>0</v>
          </cell>
          <cell r="I444">
            <v>0</v>
          </cell>
          <cell r="J444">
            <v>0</v>
          </cell>
        </row>
        <row r="445">
          <cell r="E445">
            <v>11930801</v>
          </cell>
          <cell r="F445" t="str">
            <v>كراميل-الزهراء-محلي</v>
          </cell>
          <cell r="G445" t="str">
            <v>باكيت/70غم</v>
          </cell>
          <cell r="H445">
            <v>3.6922619047619043</v>
          </cell>
          <cell r="I445">
            <v>3</v>
          </cell>
          <cell r="J445">
            <v>4.5</v>
          </cell>
        </row>
        <row r="446">
          <cell r="E446">
            <v>119309</v>
          </cell>
          <cell r="F446" t="str">
            <v>كاتشب</v>
          </cell>
          <cell r="H446">
            <v>0</v>
          </cell>
          <cell r="I446">
            <v>0</v>
          </cell>
          <cell r="J446">
            <v>0</v>
          </cell>
        </row>
        <row r="447">
          <cell r="E447">
            <v>11930901</v>
          </cell>
          <cell r="F447" t="str">
            <v>كاتشب بدون فلفل-اوسم-اسرائيل</v>
          </cell>
          <cell r="G447" t="str">
            <v>زجاجة /900غم</v>
          </cell>
          <cell r="H447">
            <v>13.125</v>
          </cell>
          <cell r="I447">
            <v>6</v>
          </cell>
          <cell r="J447">
            <v>10</v>
          </cell>
        </row>
        <row r="448">
          <cell r="E448">
            <v>119310</v>
          </cell>
          <cell r="F448" t="str">
            <v>خميرة</v>
          </cell>
          <cell r="H448">
            <v>0</v>
          </cell>
          <cell r="I448">
            <v>0</v>
          </cell>
          <cell r="J448">
            <v>0</v>
          </cell>
        </row>
        <row r="449">
          <cell r="E449">
            <v>11931002</v>
          </cell>
          <cell r="F449" t="str">
            <v xml:space="preserve">خميرة بيضاء مفرغة من الهواء- PAKMAYA -   تركيا </v>
          </cell>
          <cell r="G449" t="str">
            <v xml:space="preserve">باكيت / 450 غم </v>
          </cell>
          <cell r="H449">
            <v>6.8856601731601748</v>
          </cell>
          <cell r="I449">
            <v>6.2222222222222241</v>
          </cell>
          <cell r="J449">
            <v>9</v>
          </cell>
        </row>
        <row r="450">
          <cell r="E450">
            <v>119311</v>
          </cell>
          <cell r="F450" t="str">
            <v>اغذية اخرى</v>
          </cell>
          <cell r="H450">
            <v>0</v>
          </cell>
          <cell r="I450">
            <v>0</v>
          </cell>
          <cell r="J450">
            <v>0</v>
          </cell>
        </row>
        <row r="451">
          <cell r="E451">
            <v>11931102</v>
          </cell>
          <cell r="F451" t="str">
            <v>بكنج باودر-الزهراء-محلي</v>
          </cell>
          <cell r="G451" t="str">
            <v>كيس/10 غم</v>
          </cell>
          <cell r="H451">
            <v>0.18142857142857144</v>
          </cell>
          <cell r="I451">
            <v>0.10666666666666667</v>
          </cell>
          <cell r="J451">
            <v>0.75</v>
          </cell>
        </row>
        <row r="452">
          <cell r="E452">
            <v>11931103</v>
          </cell>
          <cell r="F452" t="str">
            <v>جوز هند مبشور</v>
          </cell>
          <cell r="G452" t="str">
            <v>250 غم</v>
          </cell>
          <cell r="H452">
            <v>5.1428571428571432</v>
          </cell>
          <cell r="I452">
            <v>4.166666666666667</v>
          </cell>
          <cell r="J452">
            <v>9</v>
          </cell>
        </row>
        <row r="453">
          <cell r="E453">
            <v>12</v>
          </cell>
          <cell r="F453" t="str">
            <v>المشروبات غير الكحولية</v>
          </cell>
          <cell r="H453">
            <v>0</v>
          </cell>
          <cell r="I453">
            <v>0</v>
          </cell>
          <cell r="J453">
            <v>0</v>
          </cell>
        </row>
        <row r="454">
          <cell r="E454">
            <v>121</v>
          </cell>
          <cell r="F454" t="str">
            <v>الشاي والبن والكاكاو</v>
          </cell>
          <cell r="H454">
            <v>0</v>
          </cell>
          <cell r="I454">
            <v>0</v>
          </cell>
          <cell r="J454">
            <v>0</v>
          </cell>
        </row>
        <row r="455">
          <cell r="E455">
            <v>1211</v>
          </cell>
          <cell r="F455" t="str">
            <v>الشاي</v>
          </cell>
          <cell r="H455">
            <v>0</v>
          </cell>
          <cell r="I455">
            <v>0</v>
          </cell>
          <cell r="J455">
            <v>0</v>
          </cell>
        </row>
        <row r="456">
          <cell r="E456">
            <v>121101</v>
          </cell>
          <cell r="F456" t="str">
            <v>شاي حلل</v>
          </cell>
          <cell r="H456">
            <v>0</v>
          </cell>
          <cell r="I456">
            <v>0</v>
          </cell>
          <cell r="J456">
            <v>0</v>
          </cell>
        </row>
        <row r="457">
          <cell r="E457">
            <v>12110101</v>
          </cell>
          <cell r="F457" t="str">
            <v>شاي عادي-الغزالين حلل - محلي</v>
          </cell>
          <cell r="G457" t="str">
            <v>باكيت 2/1 كغم</v>
          </cell>
          <cell r="H457">
            <v>14.5</v>
          </cell>
          <cell r="I457">
            <v>14</v>
          </cell>
          <cell r="J457">
            <v>14.666666666666666</v>
          </cell>
        </row>
        <row r="458">
          <cell r="E458">
            <v>121102</v>
          </cell>
          <cell r="F458" t="str">
            <v>شاي اكياس</v>
          </cell>
          <cell r="H458">
            <v>0</v>
          </cell>
          <cell r="I458">
            <v>0</v>
          </cell>
          <cell r="J458">
            <v>0</v>
          </cell>
        </row>
        <row r="459">
          <cell r="E459">
            <v>12110202</v>
          </cell>
          <cell r="F459" t="str">
            <v>شاي اكياس-ليبتون-بريطانيا</v>
          </cell>
          <cell r="G459" t="str">
            <v>باكيت/100كيس</v>
          </cell>
          <cell r="H459">
            <v>12.076339285714287</v>
          </cell>
          <cell r="I459">
            <v>11.5</v>
          </cell>
          <cell r="J459">
            <v>15</v>
          </cell>
        </row>
        <row r="460">
          <cell r="E460">
            <v>1212</v>
          </cell>
          <cell r="F460" t="str">
            <v>القهوة</v>
          </cell>
          <cell r="H460">
            <v>0</v>
          </cell>
          <cell r="I460">
            <v>0</v>
          </cell>
          <cell r="J460">
            <v>0</v>
          </cell>
        </row>
        <row r="461">
          <cell r="E461">
            <v>121202</v>
          </cell>
          <cell r="F461" t="str">
            <v>قهوة مطحونة</v>
          </cell>
          <cell r="H461">
            <v>0</v>
          </cell>
          <cell r="I461">
            <v>0</v>
          </cell>
          <cell r="J461">
            <v>0</v>
          </cell>
        </row>
        <row r="462">
          <cell r="E462">
            <v>12120201</v>
          </cell>
          <cell r="F462" t="str">
            <v xml:space="preserve">قهوة مطحونة </v>
          </cell>
          <cell r="G462" t="str">
            <v>1كغم</v>
          </cell>
          <cell r="H462">
            <v>41.054166666666674</v>
          </cell>
          <cell r="I462">
            <v>44.722222222222229</v>
          </cell>
          <cell r="J462">
            <v>47</v>
          </cell>
        </row>
        <row r="463">
          <cell r="E463">
            <v>121203</v>
          </cell>
          <cell r="F463" t="str">
            <v>نسكافيه</v>
          </cell>
          <cell r="H463">
            <v>0</v>
          </cell>
          <cell r="I463">
            <v>0</v>
          </cell>
          <cell r="J463">
            <v>0</v>
          </cell>
        </row>
        <row r="464">
          <cell r="E464">
            <v>12120301</v>
          </cell>
          <cell r="F464" t="str">
            <v>نسكافيه - نستلة - فرنسا</v>
          </cell>
          <cell r="G464" t="str">
            <v>علبة /200غم</v>
          </cell>
          <cell r="H464">
            <v>20.789583333333326</v>
          </cell>
          <cell r="I464">
            <v>20.25</v>
          </cell>
          <cell r="J464">
            <v>24.5</v>
          </cell>
        </row>
        <row r="465">
          <cell r="E465">
            <v>12120303</v>
          </cell>
          <cell r="F465" t="str">
            <v>نسكافيه - عليت - اسرائيل</v>
          </cell>
          <cell r="G465" t="str">
            <v>علبة/200غم</v>
          </cell>
          <cell r="H465">
            <v>22.961904761904755</v>
          </cell>
          <cell r="I465">
            <v>26.333333333333332</v>
          </cell>
          <cell r="J465">
            <v>23.5</v>
          </cell>
        </row>
        <row r="466">
          <cell r="E466">
            <v>1213</v>
          </cell>
          <cell r="F466" t="str">
            <v>الكاكاو</v>
          </cell>
          <cell r="H466">
            <v>0</v>
          </cell>
          <cell r="I466">
            <v>0</v>
          </cell>
          <cell r="J466">
            <v>0</v>
          </cell>
        </row>
        <row r="467">
          <cell r="E467">
            <v>121301</v>
          </cell>
          <cell r="F467" t="str">
            <v>كاكاو</v>
          </cell>
          <cell r="H467">
            <v>0</v>
          </cell>
          <cell r="I467">
            <v>0</v>
          </cell>
          <cell r="J467">
            <v>0</v>
          </cell>
        </row>
        <row r="468">
          <cell r="E468">
            <v>12130101</v>
          </cell>
          <cell r="F468" t="str">
            <v>كاكاو - ازحيمان - محلي</v>
          </cell>
          <cell r="G468" t="str">
            <v>علبة /150غم</v>
          </cell>
          <cell r="H468">
            <v>4.8809523809523814</v>
          </cell>
          <cell r="I468">
            <v>4.5</v>
          </cell>
          <cell r="J468">
            <v>10</v>
          </cell>
        </row>
        <row r="469">
          <cell r="E469">
            <v>12130103</v>
          </cell>
          <cell r="F469" t="str">
            <v>كاكاو - الزهراء - محلي</v>
          </cell>
          <cell r="G469" t="str">
            <v>علبة/100 غم</v>
          </cell>
          <cell r="H469">
            <v>6.7729166666666663</v>
          </cell>
          <cell r="I469">
            <v>2.5</v>
          </cell>
          <cell r="J469">
            <v>10</v>
          </cell>
        </row>
        <row r="470">
          <cell r="E470">
            <v>122</v>
          </cell>
          <cell r="F470" t="str">
            <v>المياه المعدنية والمشروبات المرطبة و الغازية</v>
          </cell>
          <cell r="H470">
            <v>0</v>
          </cell>
          <cell r="I470">
            <v>0</v>
          </cell>
          <cell r="J470">
            <v>0</v>
          </cell>
        </row>
        <row r="471">
          <cell r="E471">
            <v>122001</v>
          </cell>
          <cell r="F471" t="str">
            <v>المياه المعدنية</v>
          </cell>
          <cell r="H471">
            <v>0</v>
          </cell>
          <cell r="I471">
            <v>0</v>
          </cell>
          <cell r="J471">
            <v>0</v>
          </cell>
        </row>
        <row r="472">
          <cell r="E472">
            <v>12200101</v>
          </cell>
          <cell r="F472" t="str">
            <v>مياه معدنية - أروى</v>
          </cell>
          <cell r="G472" t="str">
            <v>عبوة /1.5  لتر</v>
          </cell>
          <cell r="H472">
            <v>2.6119791666666661</v>
          </cell>
          <cell r="I472">
            <v>2</v>
          </cell>
          <cell r="J472">
            <v>4.5</v>
          </cell>
        </row>
        <row r="473">
          <cell r="E473">
            <v>12200103</v>
          </cell>
          <cell r="F473" t="str">
            <v>مياه معدنية - جيريكو-محلي</v>
          </cell>
          <cell r="G473" t="str">
            <v>عبوة/1.5 لتر</v>
          </cell>
          <cell r="H473">
            <v>2.5910714285714289</v>
          </cell>
          <cell r="I473">
            <v>2</v>
          </cell>
          <cell r="J473">
            <v>4.25</v>
          </cell>
        </row>
        <row r="474">
          <cell r="E474">
            <v>122002</v>
          </cell>
          <cell r="F474" t="str">
            <v>المياه الغازية</v>
          </cell>
          <cell r="H474">
            <v>0</v>
          </cell>
          <cell r="I474">
            <v>0</v>
          </cell>
          <cell r="J474">
            <v>0</v>
          </cell>
        </row>
        <row r="475">
          <cell r="E475">
            <v>12200201</v>
          </cell>
          <cell r="F475" t="str">
            <v>كولا-كوكا كولا-محلي</v>
          </cell>
          <cell r="G475" t="str">
            <v>علبة/330 مل</v>
          </cell>
          <cell r="H475">
            <v>2.0697916666666663</v>
          </cell>
          <cell r="I475">
            <v>2</v>
          </cell>
          <cell r="J475">
            <v>3.5</v>
          </cell>
        </row>
        <row r="476">
          <cell r="E476">
            <v>12200203</v>
          </cell>
          <cell r="F476" t="str">
            <v>كولا-بيبسي كولا-محلي</v>
          </cell>
          <cell r="G476" t="str">
            <v>علبة/2 لتر</v>
          </cell>
          <cell r="H476">
            <v>5.416666666666667</v>
          </cell>
          <cell r="I476">
            <v>5</v>
          </cell>
          <cell r="J476">
            <v>6</v>
          </cell>
        </row>
        <row r="477">
          <cell r="E477">
            <v>12200205</v>
          </cell>
          <cell r="F477" t="str">
            <v>سبرايت - محلي</v>
          </cell>
          <cell r="G477" t="str">
            <v>علبة /2 لتر</v>
          </cell>
          <cell r="H477">
            <v>5.5547619047619046</v>
          </cell>
          <cell r="I477">
            <v>5</v>
          </cell>
          <cell r="J477">
            <v>6</v>
          </cell>
        </row>
        <row r="478">
          <cell r="E478">
            <v>122003</v>
          </cell>
          <cell r="F478" t="str">
            <v>عصير فواكه طازج طبيعي</v>
          </cell>
          <cell r="H478">
            <v>0</v>
          </cell>
          <cell r="I478">
            <v>0</v>
          </cell>
          <cell r="J478">
            <v>0</v>
          </cell>
        </row>
        <row r="479">
          <cell r="E479">
            <v>12200301</v>
          </cell>
          <cell r="F479" t="str">
            <v>عصير برتقال-محلي</v>
          </cell>
          <cell r="G479" t="str">
            <v>كوب كبير</v>
          </cell>
          <cell r="H479">
            <v>7.166666666666667</v>
          </cell>
          <cell r="I479">
            <v>1</v>
          </cell>
          <cell r="J479">
            <v>12</v>
          </cell>
        </row>
        <row r="480">
          <cell r="E480">
            <v>122004</v>
          </cell>
          <cell r="F480" t="str">
            <v>عصير فواكه طبيعي معلب</v>
          </cell>
          <cell r="H480">
            <v>0</v>
          </cell>
          <cell r="I480">
            <v>0</v>
          </cell>
          <cell r="J480">
            <v>0</v>
          </cell>
        </row>
        <row r="481">
          <cell r="E481">
            <v>12200402</v>
          </cell>
          <cell r="F481" t="str">
            <v>عصير توبيزينا-توبيزينا-اسرائيل</v>
          </cell>
          <cell r="G481" t="str">
            <v>زجاجة /1.5لتر</v>
          </cell>
          <cell r="H481">
            <v>5.9166666666666661</v>
          </cell>
          <cell r="I481">
            <v>7</v>
          </cell>
          <cell r="J481">
            <v>7.5</v>
          </cell>
        </row>
        <row r="482">
          <cell r="E482">
            <v>122005</v>
          </cell>
          <cell r="F482" t="str">
            <v>العصير الصناعي</v>
          </cell>
          <cell r="H482">
            <v>0</v>
          </cell>
          <cell r="I482">
            <v>0</v>
          </cell>
          <cell r="J482">
            <v>0</v>
          </cell>
        </row>
        <row r="483">
          <cell r="E483">
            <v>12200501</v>
          </cell>
          <cell r="F483" t="str">
            <v>عصير فواكه-SPRING-اسرائيل</v>
          </cell>
          <cell r="G483" t="str">
            <v>علبة/330 ملم</v>
          </cell>
          <cell r="H483">
            <v>3.3095238095238102</v>
          </cell>
          <cell r="I483">
            <v>2.5</v>
          </cell>
          <cell r="J483">
            <v>4</v>
          </cell>
        </row>
        <row r="484">
          <cell r="E484">
            <v>12200503</v>
          </cell>
          <cell r="F484" t="str">
            <v>عصير فواكه-الزهراء-محلي</v>
          </cell>
          <cell r="G484" t="str">
            <v>علبة/4 لتر</v>
          </cell>
          <cell r="H484">
            <v>25.858333333333334</v>
          </cell>
          <cell r="I484">
            <v>17.833333333333332</v>
          </cell>
          <cell r="J484">
            <v>25.858333333333334</v>
          </cell>
        </row>
        <row r="485">
          <cell r="E485">
            <v>12200504</v>
          </cell>
          <cell r="F485" t="str">
            <v xml:space="preserve">عصير كابي - محلي انتاج طولكرم </v>
          </cell>
          <cell r="G485" t="str">
            <v xml:space="preserve">علبة 1.5 لتر </v>
          </cell>
          <cell r="H485">
            <v>4.8551136363636367</v>
          </cell>
          <cell r="I485">
            <v>5</v>
          </cell>
          <cell r="J485">
            <v>4.8551136363636367</v>
          </cell>
        </row>
        <row r="486">
          <cell r="E486">
            <v>2</v>
          </cell>
          <cell r="F486" t="str">
            <v>المشروبات الكحولية والتبغ</v>
          </cell>
          <cell r="H486">
            <v>0</v>
          </cell>
          <cell r="I486">
            <v>0</v>
          </cell>
          <cell r="J486">
            <v>0</v>
          </cell>
        </row>
        <row r="487">
          <cell r="E487">
            <v>21</v>
          </cell>
          <cell r="F487" t="str">
            <v>المشروبات الكحولية</v>
          </cell>
          <cell r="H487">
            <v>0</v>
          </cell>
          <cell r="I487">
            <v>0</v>
          </cell>
          <cell r="J487">
            <v>0</v>
          </cell>
        </row>
        <row r="488">
          <cell r="E488">
            <v>212</v>
          </cell>
          <cell r="F488" t="str">
            <v xml:space="preserve">خمور </v>
          </cell>
          <cell r="H488">
            <v>0</v>
          </cell>
          <cell r="I488">
            <v>0</v>
          </cell>
          <cell r="J488">
            <v>0</v>
          </cell>
        </row>
        <row r="489">
          <cell r="E489">
            <v>212001</v>
          </cell>
          <cell r="F489" t="str">
            <v xml:space="preserve">عرق وويسكي  </v>
          </cell>
          <cell r="H489">
            <v>0</v>
          </cell>
          <cell r="I489">
            <v>0</v>
          </cell>
          <cell r="J489">
            <v>0</v>
          </cell>
        </row>
        <row r="490">
          <cell r="E490">
            <v>21200101</v>
          </cell>
          <cell r="F490" t="str">
            <v>عرق رام الله-رام الله-محلي</v>
          </cell>
          <cell r="G490" t="str">
            <v>علبة/750 مل</v>
          </cell>
          <cell r="H490">
            <v>60.833333333333336</v>
          </cell>
          <cell r="I490">
            <v>0</v>
          </cell>
          <cell r="J490">
            <v>60</v>
          </cell>
        </row>
        <row r="491">
          <cell r="E491">
            <v>21200102</v>
          </cell>
          <cell r="F491" t="str">
            <v>ويسكي-وايت ليبل-اسكتلندا</v>
          </cell>
          <cell r="G491" t="str">
            <v>علبة/750 مل</v>
          </cell>
          <cell r="H491">
            <v>93.333333333333329</v>
          </cell>
          <cell r="I491">
            <v>0</v>
          </cell>
          <cell r="J491">
            <v>96.666666666666671</v>
          </cell>
        </row>
        <row r="492">
          <cell r="E492">
            <v>21200103</v>
          </cell>
          <cell r="F492" t="str">
            <v>كنياك-ثلاث سبعات-اسرائيل</v>
          </cell>
          <cell r="G492" t="str">
            <v>علبة/750 مل</v>
          </cell>
          <cell r="H492">
            <v>60</v>
          </cell>
          <cell r="I492">
            <v>0</v>
          </cell>
          <cell r="J492">
            <v>60</v>
          </cell>
        </row>
        <row r="493">
          <cell r="E493">
            <v>213</v>
          </cell>
          <cell r="F493" t="str">
            <v>البيرة</v>
          </cell>
          <cell r="H493">
            <v>0</v>
          </cell>
          <cell r="I493">
            <v>0</v>
          </cell>
          <cell r="J493">
            <v>0</v>
          </cell>
        </row>
        <row r="494">
          <cell r="E494">
            <v>21300101</v>
          </cell>
          <cell r="F494" t="str">
            <v>بيرة-مكابي-اسرائيل</v>
          </cell>
          <cell r="G494" t="str">
            <v>علبة/330 مل</v>
          </cell>
          <cell r="H494">
            <v>6.25</v>
          </cell>
          <cell r="I494">
            <v>0</v>
          </cell>
          <cell r="J494">
            <v>8</v>
          </cell>
        </row>
        <row r="495">
          <cell r="E495">
            <v>21300102</v>
          </cell>
          <cell r="F495" t="str">
            <v>بيرة-امستل-هولندا</v>
          </cell>
          <cell r="G495" t="str">
            <v>علبة/330 مل</v>
          </cell>
          <cell r="H495">
            <v>5.833333333333333</v>
          </cell>
          <cell r="I495">
            <v>0</v>
          </cell>
          <cell r="J495">
            <v>8</v>
          </cell>
        </row>
        <row r="496">
          <cell r="E496">
            <v>22</v>
          </cell>
          <cell r="F496" t="str">
            <v>منتجات التبغ</v>
          </cell>
          <cell r="H496">
            <v>0</v>
          </cell>
          <cell r="I496">
            <v>0</v>
          </cell>
          <cell r="J496">
            <v>0</v>
          </cell>
        </row>
        <row r="497">
          <cell r="E497">
            <v>220</v>
          </cell>
          <cell r="F497" t="str">
            <v>السجائر والسيجار ومنتجات التبغ</v>
          </cell>
          <cell r="H497">
            <v>0</v>
          </cell>
          <cell r="I497">
            <v>0</v>
          </cell>
          <cell r="J497">
            <v>0</v>
          </cell>
        </row>
        <row r="498">
          <cell r="E498">
            <v>2201</v>
          </cell>
          <cell r="F498" t="str">
            <v>السجائر</v>
          </cell>
          <cell r="H498">
            <v>0</v>
          </cell>
          <cell r="I498">
            <v>0</v>
          </cell>
          <cell r="J498">
            <v>0</v>
          </cell>
        </row>
        <row r="499">
          <cell r="E499">
            <v>220101</v>
          </cell>
          <cell r="F499" t="str">
            <v>السجائر المحلية</v>
          </cell>
          <cell r="H499">
            <v>0</v>
          </cell>
          <cell r="I499">
            <v>0</v>
          </cell>
          <cell r="J499">
            <v>0</v>
          </cell>
        </row>
        <row r="500">
          <cell r="E500">
            <v>22010101</v>
          </cell>
          <cell r="F500" t="str">
            <v>سجائر-امبريال-محلي</v>
          </cell>
          <cell r="G500" t="str">
            <v>علبة/20 سيجارة</v>
          </cell>
          <cell r="H500">
            <v>21</v>
          </cell>
          <cell r="I500">
            <v>21</v>
          </cell>
          <cell r="J500">
            <v>23.5</v>
          </cell>
        </row>
        <row r="501">
          <cell r="E501">
            <v>22010104</v>
          </cell>
          <cell r="F501" t="str">
            <v>سجائر-وسام-محلي</v>
          </cell>
          <cell r="G501" t="str">
            <v>علبة/20 سيجارة</v>
          </cell>
          <cell r="H501">
            <v>20</v>
          </cell>
          <cell r="I501">
            <v>20</v>
          </cell>
          <cell r="J501">
            <v>21</v>
          </cell>
        </row>
        <row r="502">
          <cell r="E502">
            <v>22010106</v>
          </cell>
          <cell r="F502" t="str">
            <v>سجائر فكتوري - محلي</v>
          </cell>
          <cell r="G502" t="str">
            <v>علبة/20 سيجارة</v>
          </cell>
          <cell r="H502">
            <v>16.5</v>
          </cell>
          <cell r="I502">
            <v>16.5</v>
          </cell>
          <cell r="J502">
            <v>18</v>
          </cell>
        </row>
        <row r="503">
          <cell r="E503">
            <v>220102</v>
          </cell>
          <cell r="F503" t="str">
            <v>السجائر المستوردة</v>
          </cell>
          <cell r="H503">
            <v>0</v>
          </cell>
          <cell r="I503">
            <v>0</v>
          </cell>
          <cell r="J503">
            <v>0</v>
          </cell>
        </row>
        <row r="504">
          <cell r="E504">
            <v>22010201</v>
          </cell>
          <cell r="F504" t="str">
            <v>سجائر-مارلبورو-اميركا</v>
          </cell>
          <cell r="G504" t="str">
            <v>علبة/20 سيجارة</v>
          </cell>
          <cell r="H504">
            <v>25</v>
          </cell>
          <cell r="I504">
            <v>25</v>
          </cell>
          <cell r="J504">
            <v>34</v>
          </cell>
        </row>
        <row r="505">
          <cell r="E505">
            <v>22010203</v>
          </cell>
          <cell r="F505" t="str">
            <v>سجائر-ال.ام-امريكا</v>
          </cell>
          <cell r="G505" t="str">
            <v>علبة/20 سيجارة</v>
          </cell>
          <cell r="H505">
            <v>22</v>
          </cell>
          <cell r="I505">
            <v>22</v>
          </cell>
          <cell r="J505">
            <v>31</v>
          </cell>
        </row>
        <row r="506">
          <cell r="E506">
            <v>22010206</v>
          </cell>
          <cell r="F506" t="str">
            <v>سجائر-جلواز- فرنسا</v>
          </cell>
          <cell r="G506" t="str">
            <v>علبة/20 سيجارة</v>
          </cell>
          <cell r="H506">
            <v>20.75</v>
          </cell>
          <cell r="I506">
            <v>23</v>
          </cell>
          <cell r="J506">
            <v>25</v>
          </cell>
        </row>
        <row r="507">
          <cell r="E507">
            <v>22010207</v>
          </cell>
          <cell r="F507" t="str">
            <v>سجائر مارلبورو - مصري</v>
          </cell>
          <cell r="G507" t="str">
            <v>علبة/20 سيجارة</v>
          </cell>
          <cell r="H507">
            <v>0</v>
          </cell>
          <cell r="I507">
            <v>20.5</v>
          </cell>
          <cell r="J507">
            <v>0</v>
          </cell>
        </row>
        <row r="508">
          <cell r="E508">
            <v>22010209</v>
          </cell>
          <cell r="F508" t="str">
            <v>سجائر أل - ام - مصري</v>
          </cell>
          <cell r="G508" t="str">
            <v>علبة/20 سيجارة</v>
          </cell>
          <cell r="H508">
            <v>0</v>
          </cell>
          <cell r="I508">
            <v>17.916666666666668</v>
          </cell>
          <cell r="J508">
            <v>0</v>
          </cell>
        </row>
        <row r="509">
          <cell r="E509">
            <v>22010210</v>
          </cell>
          <cell r="F509" t="str">
            <v>سجائر فايسروي - مصري</v>
          </cell>
          <cell r="G509" t="str">
            <v>علبة/20 سيجارة</v>
          </cell>
          <cell r="H509">
            <v>0</v>
          </cell>
          <cell r="I509">
            <v>14</v>
          </cell>
          <cell r="J509">
            <v>0</v>
          </cell>
        </row>
        <row r="510">
          <cell r="E510">
            <v>22010211</v>
          </cell>
          <cell r="F510" t="str">
            <v xml:space="preserve">سجائر مانشستر - مصري </v>
          </cell>
          <cell r="G510" t="str">
            <v>علبة/20 سيجارة</v>
          </cell>
          <cell r="H510">
            <v>0</v>
          </cell>
          <cell r="I510">
            <v>15</v>
          </cell>
          <cell r="J510">
            <v>0</v>
          </cell>
        </row>
        <row r="511">
          <cell r="E511">
            <v>22010212</v>
          </cell>
          <cell r="F511" t="str">
            <v xml:space="preserve">سجائر رويال - مصري </v>
          </cell>
          <cell r="G511" t="str">
            <v>علبة/20 سيجارة</v>
          </cell>
          <cell r="H511">
            <v>0</v>
          </cell>
          <cell r="I511">
            <v>19.333333333333332</v>
          </cell>
          <cell r="J511">
            <v>0</v>
          </cell>
        </row>
        <row r="512">
          <cell r="E512">
            <v>2203</v>
          </cell>
          <cell r="F512" t="str">
            <v>منتجات التبغ الأخرى</v>
          </cell>
          <cell r="H512">
            <v>0</v>
          </cell>
          <cell r="I512">
            <v>0</v>
          </cell>
          <cell r="J512">
            <v>0</v>
          </cell>
        </row>
        <row r="513">
          <cell r="E513">
            <v>220301</v>
          </cell>
          <cell r="F513" t="str">
            <v>دخان حل</v>
          </cell>
          <cell r="H513">
            <v>0</v>
          </cell>
          <cell r="I513">
            <v>0</v>
          </cell>
          <cell r="J513">
            <v>0</v>
          </cell>
        </row>
        <row r="514">
          <cell r="E514">
            <v>22030101</v>
          </cell>
          <cell r="F514" t="str">
            <v>دخان حل-محلي</v>
          </cell>
          <cell r="G514" t="str">
            <v>1 كغم</v>
          </cell>
          <cell r="H514">
            <v>62.5</v>
          </cell>
          <cell r="I514">
            <v>116.66666666666667</v>
          </cell>
          <cell r="J514">
            <v>62.5</v>
          </cell>
        </row>
        <row r="515">
          <cell r="E515">
            <v>220302</v>
          </cell>
          <cell r="F515" t="str">
            <v>تنباك /معسل</v>
          </cell>
          <cell r="H515">
            <v>0</v>
          </cell>
          <cell r="I515">
            <v>0</v>
          </cell>
          <cell r="J515">
            <v>0</v>
          </cell>
        </row>
        <row r="516">
          <cell r="E516">
            <v>22030201</v>
          </cell>
          <cell r="F516" t="str">
            <v>معسل بطعم التفاح-النخلة-مصر</v>
          </cell>
          <cell r="G516" t="str">
            <v>علبة/60 غم</v>
          </cell>
          <cell r="H516">
            <v>29.166666666666668</v>
          </cell>
          <cell r="I516">
            <v>20.5</v>
          </cell>
          <cell r="J516">
            <v>33</v>
          </cell>
        </row>
        <row r="517">
          <cell r="E517">
            <v>3</v>
          </cell>
          <cell r="F517" t="str">
            <v>الاقمشة والملابس والاحذية</v>
          </cell>
          <cell r="H517">
            <v>0</v>
          </cell>
          <cell r="I517">
            <v>0</v>
          </cell>
          <cell r="J517">
            <v>0</v>
          </cell>
        </row>
        <row r="518">
          <cell r="E518">
            <v>31</v>
          </cell>
          <cell r="F518" t="str">
            <v>الاقمشة والملابس</v>
          </cell>
          <cell r="H518">
            <v>0</v>
          </cell>
          <cell r="I518">
            <v>0</v>
          </cell>
          <cell r="J518">
            <v>0</v>
          </cell>
        </row>
        <row r="519">
          <cell r="E519">
            <v>311</v>
          </cell>
          <cell r="F519" t="str">
            <v>الاقمشة</v>
          </cell>
          <cell r="H519">
            <v>0</v>
          </cell>
          <cell r="I519">
            <v>0</v>
          </cell>
          <cell r="J519">
            <v>0</v>
          </cell>
        </row>
        <row r="520">
          <cell r="E520">
            <v>311001</v>
          </cell>
          <cell r="F520" t="str">
            <v>اقمشة الملابس الرجالية</v>
          </cell>
          <cell r="H520">
            <v>0</v>
          </cell>
          <cell r="I520">
            <v>0</v>
          </cell>
          <cell r="J520">
            <v>0</v>
          </cell>
        </row>
        <row r="521">
          <cell r="E521">
            <v>31100102</v>
          </cell>
          <cell r="F521" t="str">
            <v>قماش صوف بولستر كوريا الجنوبية</v>
          </cell>
          <cell r="G521" t="str">
            <v>متر</v>
          </cell>
          <cell r="H521">
            <v>14.5</v>
          </cell>
          <cell r="I521">
            <v>11.5</v>
          </cell>
          <cell r="J521">
            <v>28.333333333333332</v>
          </cell>
        </row>
        <row r="522">
          <cell r="E522">
            <v>311002</v>
          </cell>
          <cell r="F522" t="str">
            <v>اقمشة الملابس النسائية</v>
          </cell>
          <cell r="H522">
            <v>0</v>
          </cell>
          <cell r="I522">
            <v>0</v>
          </cell>
          <cell r="J522">
            <v>0</v>
          </cell>
        </row>
        <row r="523">
          <cell r="E523">
            <v>31100202</v>
          </cell>
          <cell r="F523" t="str">
            <v>قماش مخمل سادة عرض 150سم عادي-مخمل شموي-كوري</v>
          </cell>
          <cell r="G523" t="str">
            <v>متر</v>
          </cell>
          <cell r="H523">
            <v>18.142857142857142</v>
          </cell>
          <cell r="I523">
            <v>17.833333333333332</v>
          </cell>
          <cell r="J523">
            <v>31.25</v>
          </cell>
        </row>
        <row r="524">
          <cell r="E524">
            <v>31100203</v>
          </cell>
          <cell r="F524" t="str">
            <v>قماش تركال للتطريز-يابان</v>
          </cell>
          <cell r="G524" t="str">
            <v>متر</v>
          </cell>
          <cell r="H524">
            <v>13.190476190476186</v>
          </cell>
          <cell r="I524">
            <v>18.16666666666665</v>
          </cell>
          <cell r="J524">
            <v>22.5</v>
          </cell>
        </row>
        <row r="525">
          <cell r="E525">
            <v>312</v>
          </cell>
          <cell r="F525" t="str">
            <v>الملابس الجاهزة</v>
          </cell>
          <cell r="H525">
            <v>0</v>
          </cell>
          <cell r="I525">
            <v>0</v>
          </cell>
          <cell r="J525">
            <v>0</v>
          </cell>
        </row>
        <row r="526">
          <cell r="E526">
            <v>312001</v>
          </cell>
          <cell r="F526" t="str">
            <v>ملابس رجالية جاهزة</v>
          </cell>
          <cell r="H526">
            <v>0</v>
          </cell>
          <cell r="I526">
            <v>0</v>
          </cell>
          <cell r="J526">
            <v>0</v>
          </cell>
        </row>
        <row r="527">
          <cell r="E527">
            <v>31200101</v>
          </cell>
          <cell r="F527" t="str">
            <v>بنطلون جينز-ليفايس-محلي -نابلس</v>
          </cell>
          <cell r="G527" t="str">
            <v>بنطلون</v>
          </cell>
          <cell r="H527">
            <v>81.666666666666671</v>
          </cell>
          <cell r="I527">
            <v>50</v>
          </cell>
          <cell r="J527">
            <v>150</v>
          </cell>
        </row>
        <row r="528">
          <cell r="E528">
            <v>31200102</v>
          </cell>
          <cell r="F528" t="str">
            <v>بنطلون جينز-ليفايس-اسرائيل</v>
          </cell>
          <cell r="G528" t="str">
            <v>بنطلون</v>
          </cell>
          <cell r="H528">
            <v>225</v>
          </cell>
          <cell r="I528">
            <v>80</v>
          </cell>
          <cell r="J528">
            <v>350</v>
          </cell>
        </row>
        <row r="529">
          <cell r="E529">
            <v>31200103</v>
          </cell>
          <cell r="F529" t="str">
            <v>بنطلون قماش تركي</v>
          </cell>
          <cell r="G529" t="str">
            <v>بنطلون</v>
          </cell>
          <cell r="H529">
            <v>97.777777777777786</v>
          </cell>
          <cell r="I529">
            <v>85</v>
          </cell>
          <cell r="J529">
            <v>120</v>
          </cell>
        </row>
        <row r="530">
          <cell r="E530">
            <v>31200104</v>
          </cell>
          <cell r="F530" t="str">
            <v>قميص كم طويل قماش -تركي - 70% قطن - 20% بولستر - clasic</v>
          </cell>
          <cell r="G530" t="str">
            <v>قميص</v>
          </cell>
          <cell r="H530">
            <v>70.694444444444443</v>
          </cell>
          <cell r="I530">
            <v>67.5</v>
          </cell>
          <cell r="J530">
            <v>105</v>
          </cell>
        </row>
        <row r="531">
          <cell r="E531">
            <v>31200107</v>
          </cell>
          <cell r="F531" t="str">
            <v>بدلة قماش كلاسيك - تركي</v>
          </cell>
          <cell r="G531" t="str">
            <v>بدلة</v>
          </cell>
          <cell r="H531">
            <v>525</v>
          </cell>
          <cell r="I531">
            <v>280</v>
          </cell>
          <cell r="J531">
            <v>700</v>
          </cell>
        </row>
        <row r="532">
          <cell r="E532">
            <v>31200106</v>
          </cell>
          <cell r="F532" t="str">
            <v>قميص كم طويل قماش  قطن بولستر- صيني</v>
          </cell>
          <cell r="G532" t="str">
            <v>قميص</v>
          </cell>
          <cell r="H532">
            <v>63.75</v>
          </cell>
          <cell r="I532">
            <v>50</v>
          </cell>
          <cell r="J532">
            <v>82.5</v>
          </cell>
        </row>
        <row r="533">
          <cell r="E533">
            <v>312002</v>
          </cell>
          <cell r="F533" t="str">
            <v>ملابس نسائية جاهزة</v>
          </cell>
          <cell r="H533">
            <v>0</v>
          </cell>
          <cell r="I533">
            <v>0</v>
          </cell>
          <cell r="J533">
            <v>0</v>
          </cell>
        </row>
        <row r="534">
          <cell r="E534">
            <v>31200201</v>
          </cell>
          <cell r="F534" t="str">
            <v>فستان للحوامل - اسرائيل</v>
          </cell>
          <cell r="G534" t="str">
            <v>فستان</v>
          </cell>
          <cell r="H534">
            <v>110</v>
          </cell>
          <cell r="I534">
            <v>50</v>
          </cell>
          <cell r="J534">
            <v>120</v>
          </cell>
        </row>
        <row r="535">
          <cell r="E535">
            <v>31200203</v>
          </cell>
          <cell r="F535" t="str">
            <v>طقم نوم - صيني</v>
          </cell>
          <cell r="G535" t="str">
            <v>طقم</v>
          </cell>
          <cell r="H535">
            <v>48.125</v>
          </cell>
          <cell r="I535">
            <v>45</v>
          </cell>
          <cell r="J535">
            <v>60</v>
          </cell>
        </row>
        <row r="536">
          <cell r="E536">
            <v>31200205</v>
          </cell>
          <cell r="F536" t="str">
            <v>جلباب شرعي - تركي</v>
          </cell>
          <cell r="G536" t="str">
            <v>جلباب</v>
          </cell>
          <cell r="H536">
            <v>262.5</v>
          </cell>
          <cell r="I536">
            <v>200</v>
          </cell>
          <cell r="J536">
            <v>450</v>
          </cell>
        </row>
        <row r="537">
          <cell r="E537">
            <v>31200207</v>
          </cell>
          <cell r="F537" t="str">
            <v>جوارب نسائية قصيرة</v>
          </cell>
          <cell r="G537" t="str">
            <v>زوج</v>
          </cell>
          <cell r="H537">
            <v>6</v>
          </cell>
          <cell r="I537">
            <v>3</v>
          </cell>
          <cell r="J537">
            <v>10</v>
          </cell>
        </row>
        <row r="538">
          <cell r="E538">
            <v>312003</v>
          </cell>
          <cell r="F538" t="str">
            <v>ملابس اطفال جاهزة</v>
          </cell>
          <cell r="H538">
            <v>0</v>
          </cell>
          <cell r="I538">
            <v>0</v>
          </cell>
          <cell r="J538">
            <v>0</v>
          </cell>
        </row>
        <row r="539">
          <cell r="E539">
            <v>31200301</v>
          </cell>
          <cell r="F539" t="str">
            <v>ميص اطفال  - 60% قطن - 40% بوليستر - سوريا</v>
          </cell>
          <cell r="G539" t="str">
            <v>قميص</v>
          </cell>
          <cell r="H539">
            <v>39.5</v>
          </cell>
          <cell r="I539">
            <v>22.5</v>
          </cell>
          <cell r="J539">
            <v>52.5</v>
          </cell>
        </row>
        <row r="540">
          <cell r="E540">
            <v>31200302</v>
          </cell>
          <cell r="F540" t="str">
            <v>بنطلون ولادي كاوبوي</v>
          </cell>
          <cell r="G540" t="str">
            <v>بنطلون</v>
          </cell>
          <cell r="H540">
            <v>38</v>
          </cell>
          <cell r="I540">
            <v>35</v>
          </cell>
          <cell r="J540">
            <v>60</v>
          </cell>
        </row>
        <row r="541">
          <cell r="E541">
            <v>31200303</v>
          </cell>
          <cell r="F541" t="str">
            <v>طقم بيبي - فراح - محلي</v>
          </cell>
          <cell r="G541" t="str">
            <v>طقم</v>
          </cell>
          <cell r="H541">
            <v>29.166666666666668</v>
          </cell>
          <cell r="I541">
            <v>42.5</v>
          </cell>
          <cell r="J541">
            <v>43.75</v>
          </cell>
        </row>
        <row r="542">
          <cell r="E542">
            <v>31200305</v>
          </cell>
          <cell r="F542" t="str">
            <v>بلايز اطفال -صن -محلي</v>
          </cell>
          <cell r="G542" t="str">
            <v>بلوزة</v>
          </cell>
          <cell r="H542">
            <v>20.833333333333332</v>
          </cell>
          <cell r="I542">
            <v>25</v>
          </cell>
          <cell r="J542">
            <v>32.5</v>
          </cell>
        </row>
        <row r="543">
          <cell r="E543">
            <v>31200306</v>
          </cell>
          <cell r="F543" t="str">
            <v>مريول اساسي جاهز</v>
          </cell>
          <cell r="G543" t="str">
            <v>مريول</v>
          </cell>
          <cell r="H543">
            <v>37</v>
          </cell>
          <cell r="I543">
            <v>20</v>
          </cell>
          <cell r="J543">
            <v>37</v>
          </cell>
        </row>
        <row r="544">
          <cell r="E544">
            <v>313</v>
          </cell>
          <cell r="F544" t="str">
            <v xml:space="preserve">ملابس اخرى ومستلزمات  للملابس </v>
          </cell>
          <cell r="H544">
            <v>0</v>
          </cell>
          <cell r="I544">
            <v>0</v>
          </cell>
          <cell r="J544">
            <v>0</v>
          </cell>
        </row>
        <row r="545">
          <cell r="E545">
            <v>313001</v>
          </cell>
          <cell r="F545" t="str">
            <v>ملابس اخرى رجالية</v>
          </cell>
          <cell r="H545">
            <v>0</v>
          </cell>
          <cell r="I545">
            <v>0</v>
          </cell>
          <cell r="J545">
            <v>0</v>
          </cell>
        </row>
        <row r="546">
          <cell r="E546">
            <v>31300101</v>
          </cell>
          <cell r="F546" t="str">
            <v>ربطة عنق - جيوفاني -ايطالي</v>
          </cell>
          <cell r="G546" t="str">
            <v>ربطة</v>
          </cell>
          <cell r="H546">
            <v>22.5</v>
          </cell>
          <cell r="I546">
            <v>52.5</v>
          </cell>
          <cell r="J546">
            <v>33.75</v>
          </cell>
        </row>
        <row r="547">
          <cell r="E547">
            <v>31300102</v>
          </cell>
          <cell r="F547" t="str">
            <v>حزام جلد طبيعي</v>
          </cell>
          <cell r="G547" t="str">
            <v>حزام</v>
          </cell>
          <cell r="H547">
            <v>41</v>
          </cell>
          <cell r="I547">
            <v>11</v>
          </cell>
          <cell r="J547">
            <v>38.75</v>
          </cell>
        </row>
        <row r="548">
          <cell r="E548">
            <v>31300103</v>
          </cell>
          <cell r="F548" t="str">
            <v>حطة بيضاء</v>
          </cell>
          <cell r="G548" t="str">
            <v>حطة</v>
          </cell>
          <cell r="H548">
            <v>25.6</v>
          </cell>
          <cell r="I548">
            <v>21.5</v>
          </cell>
          <cell r="J548">
            <v>25</v>
          </cell>
        </row>
        <row r="549">
          <cell r="E549">
            <v>313002</v>
          </cell>
          <cell r="F549" t="str">
            <v>ملابس اخرى نسائية</v>
          </cell>
          <cell r="H549">
            <v>0</v>
          </cell>
          <cell r="I549">
            <v>0</v>
          </cell>
          <cell r="J549">
            <v>0</v>
          </cell>
        </row>
        <row r="550">
          <cell r="E550">
            <v>31300201</v>
          </cell>
          <cell r="F550" t="str">
            <v>منديل/ ايشارب</v>
          </cell>
          <cell r="G550" t="str">
            <v>منديل</v>
          </cell>
          <cell r="H550">
            <v>16.666666666666668</v>
          </cell>
          <cell r="I550">
            <v>16.5</v>
          </cell>
          <cell r="J550">
            <v>25</v>
          </cell>
        </row>
        <row r="551">
          <cell r="E551">
            <v>313003</v>
          </cell>
          <cell r="F551" t="str">
            <v>مستلزمات للملابس</v>
          </cell>
          <cell r="H551">
            <v>0</v>
          </cell>
          <cell r="I551">
            <v>0</v>
          </cell>
          <cell r="J551">
            <v>0</v>
          </cell>
        </row>
        <row r="552">
          <cell r="E552">
            <v>31300302</v>
          </cell>
          <cell r="F552" t="str">
            <v>خيوط للتطريز   dmc انجليزي</v>
          </cell>
          <cell r="G552" t="str">
            <v>طبة</v>
          </cell>
          <cell r="H552">
            <v>5.2</v>
          </cell>
          <cell r="I552">
            <v>5</v>
          </cell>
          <cell r="J552">
            <v>10</v>
          </cell>
        </row>
        <row r="553">
          <cell r="E553">
            <v>31300303</v>
          </cell>
          <cell r="F553" t="str">
            <v>قماش ايتامين للتطريز</v>
          </cell>
          <cell r="G553" t="str">
            <v>متر</v>
          </cell>
          <cell r="H553">
            <v>19.333333333333332</v>
          </cell>
          <cell r="I553">
            <v>23.5</v>
          </cell>
          <cell r="J553">
            <v>20</v>
          </cell>
        </row>
        <row r="554">
          <cell r="E554">
            <v>314</v>
          </cell>
          <cell r="F554" t="str">
            <v>تنظيف وخياطة واصلاح الملابس</v>
          </cell>
          <cell r="H554">
            <v>0</v>
          </cell>
          <cell r="I554">
            <v>0</v>
          </cell>
          <cell r="J554">
            <v>0</v>
          </cell>
        </row>
        <row r="555">
          <cell r="E555">
            <v>3141</v>
          </cell>
          <cell r="F555" t="str">
            <v>غسيل وتنظيف وكي الملابس</v>
          </cell>
          <cell r="H555">
            <v>0</v>
          </cell>
          <cell r="I555">
            <v>0</v>
          </cell>
          <cell r="J555">
            <v>0</v>
          </cell>
        </row>
        <row r="556">
          <cell r="E556">
            <v>31410001</v>
          </cell>
          <cell r="F556" t="str">
            <v>غسيل وكي بدلة رجالية</v>
          </cell>
          <cell r="G556" t="str">
            <v>غسيل وكي</v>
          </cell>
          <cell r="H556">
            <v>20.357142857142858</v>
          </cell>
          <cell r="I556">
            <v>11.833333333333334</v>
          </cell>
          <cell r="J556">
            <v>42.5</v>
          </cell>
        </row>
        <row r="557">
          <cell r="E557">
            <v>31410003</v>
          </cell>
          <cell r="F557" t="str">
            <v>غسيل وكي بنطلون</v>
          </cell>
          <cell r="G557" t="str">
            <v>غسيل وكي</v>
          </cell>
          <cell r="H557">
            <v>8.3571428571428577</v>
          </cell>
          <cell r="I557">
            <v>3.6666666666666665</v>
          </cell>
          <cell r="J557">
            <v>15</v>
          </cell>
        </row>
        <row r="558">
          <cell r="E558">
            <v>31410004</v>
          </cell>
          <cell r="F558" t="str">
            <v>كي فستان</v>
          </cell>
          <cell r="G558" t="str">
            <v>كي</v>
          </cell>
          <cell r="H558">
            <v>17.142857142857142</v>
          </cell>
          <cell r="I558">
            <v>4.833333333333333</v>
          </cell>
          <cell r="J558">
            <v>25</v>
          </cell>
        </row>
        <row r="559">
          <cell r="E559">
            <v>3142</v>
          </cell>
          <cell r="F559" t="str">
            <v>التفصيل والخياطة</v>
          </cell>
          <cell r="H559">
            <v>0</v>
          </cell>
          <cell r="I559">
            <v>0</v>
          </cell>
          <cell r="J559">
            <v>0</v>
          </cell>
        </row>
        <row r="560">
          <cell r="E560">
            <v>314201</v>
          </cell>
          <cell r="F560" t="str">
            <v>اجور تفصيل ملابس رجالية</v>
          </cell>
          <cell r="H560">
            <v>0</v>
          </cell>
          <cell r="I560">
            <v>0</v>
          </cell>
          <cell r="J560">
            <v>0</v>
          </cell>
        </row>
        <row r="561">
          <cell r="E561">
            <v>31420101</v>
          </cell>
          <cell r="F561" t="str">
            <v>اجرة تفصيل بدلة رجالية</v>
          </cell>
          <cell r="G561" t="str">
            <v>تفصيل</v>
          </cell>
          <cell r="H561">
            <v>396.875</v>
          </cell>
          <cell r="I561">
            <v>250</v>
          </cell>
          <cell r="J561">
            <v>500</v>
          </cell>
        </row>
        <row r="562">
          <cell r="E562">
            <v>31420102</v>
          </cell>
          <cell r="F562" t="str">
            <v>اجرة تفصيل بنطلون رجالي</v>
          </cell>
          <cell r="G562" t="str">
            <v>تفصيل</v>
          </cell>
          <cell r="H562">
            <v>60.416666666666664</v>
          </cell>
          <cell r="I562">
            <v>26.666666666666668</v>
          </cell>
          <cell r="J562">
            <v>90</v>
          </cell>
        </row>
        <row r="563">
          <cell r="E563">
            <v>314202</v>
          </cell>
          <cell r="F563" t="str">
            <v>اجور تفصيل ملابس نسائية</v>
          </cell>
          <cell r="H563">
            <v>0</v>
          </cell>
          <cell r="I563">
            <v>0</v>
          </cell>
          <cell r="J563">
            <v>0</v>
          </cell>
        </row>
        <row r="564">
          <cell r="E564">
            <v>31420201</v>
          </cell>
          <cell r="F564" t="str">
            <v xml:space="preserve">اجرة تفصيل تنورة </v>
          </cell>
          <cell r="G564" t="str">
            <v>تفصيل</v>
          </cell>
          <cell r="H564">
            <v>45.833333333333336</v>
          </cell>
          <cell r="I564">
            <v>18.333333333333332</v>
          </cell>
          <cell r="J564">
            <v>100</v>
          </cell>
        </row>
        <row r="565">
          <cell r="E565">
            <v>31420202</v>
          </cell>
          <cell r="F565" t="str">
            <v xml:space="preserve">اجرة تفصيل فستان </v>
          </cell>
          <cell r="G565" t="str">
            <v>تفصيل</v>
          </cell>
          <cell r="H565">
            <v>63</v>
          </cell>
          <cell r="I565">
            <v>37.5</v>
          </cell>
          <cell r="J565">
            <v>360</v>
          </cell>
        </row>
        <row r="566">
          <cell r="E566">
            <v>314203</v>
          </cell>
          <cell r="F566" t="str">
            <v>اجور تفصيل ملابس اطفال</v>
          </cell>
          <cell r="H566">
            <v>0</v>
          </cell>
          <cell r="I566">
            <v>0</v>
          </cell>
          <cell r="J566">
            <v>0</v>
          </cell>
        </row>
        <row r="567">
          <cell r="E567">
            <v>31420301</v>
          </cell>
          <cell r="F567" t="str">
            <v>اجرة تفصيل بنطلون ولادي</v>
          </cell>
          <cell r="G567" t="str">
            <v>تفصيل</v>
          </cell>
          <cell r="H567">
            <v>50</v>
          </cell>
          <cell r="I567">
            <v>16.666666666666668</v>
          </cell>
          <cell r="J567">
            <v>70</v>
          </cell>
        </row>
        <row r="568">
          <cell r="E568">
            <v>31420302</v>
          </cell>
          <cell r="F568" t="str">
            <v>اجرة تفصيل فستان بناتي</v>
          </cell>
          <cell r="G568" t="str">
            <v>تفصيل</v>
          </cell>
          <cell r="H568">
            <v>47.5</v>
          </cell>
          <cell r="I568">
            <v>28.75</v>
          </cell>
          <cell r="J568">
            <v>90</v>
          </cell>
        </row>
        <row r="569">
          <cell r="E569">
            <v>3143</v>
          </cell>
          <cell r="F569" t="str">
            <v>اصلاح الملابس</v>
          </cell>
          <cell r="H569">
            <v>0</v>
          </cell>
          <cell r="I569">
            <v>0</v>
          </cell>
          <cell r="J569">
            <v>0</v>
          </cell>
        </row>
        <row r="570">
          <cell r="E570">
            <v>31430001</v>
          </cell>
          <cell r="F570" t="str">
            <v>اجرة تقصير بنطلون رجالي</v>
          </cell>
          <cell r="G570" t="str">
            <v>تقصير</v>
          </cell>
          <cell r="H570">
            <v>7.8125</v>
          </cell>
          <cell r="I570">
            <v>3.5</v>
          </cell>
          <cell r="J570">
            <v>17.5</v>
          </cell>
        </row>
        <row r="571">
          <cell r="E571">
            <v>31430002</v>
          </cell>
          <cell r="F571" t="str">
            <v>تركيب سحاب بنطلون</v>
          </cell>
          <cell r="G571" t="str">
            <v>تركيب</v>
          </cell>
          <cell r="H571">
            <v>8.7291666666666661</v>
          </cell>
          <cell r="I571">
            <v>3.5</v>
          </cell>
          <cell r="J571">
            <v>17.5</v>
          </cell>
        </row>
        <row r="572">
          <cell r="E572">
            <v>32</v>
          </cell>
          <cell r="F572" t="str">
            <v>الاحذية بانواعها</v>
          </cell>
          <cell r="H572">
            <v>0</v>
          </cell>
          <cell r="I572">
            <v>0</v>
          </cell>
          <cell r="J572">
            <v>0</v>
          </cell>
        </row>
        <row r="573">
          <cell r="E573">
            <v>321</v>
          </cell>
          <cell r="F573" t="str">
            <v>الأحذية</v>
          </cell>
          <cell r="H573">
            <v>0</v>
          </cell>
          <cell r="I573">
            <v>0</v>
          </cell>
          <cell r="J573">
            <v>0</v>
          </cell>
        </row>
        <row r="574">
          <cell r="E574">
            <v>321001</v>
          </cell>
          <cell r="F574" t="str">
            <v>احذية رجالية</v>
          </cell>
          <cell r="H574">
            <v>0</v>
          </cell>
          <cell r="I574">
            <v>0</v>
          </cell>
          <cell r="J574">
            <v>0</v>
          </cell>
        </row>
        <row r="575">
          <cell r="E575">
            <v>32100101</v>
          </cell>
          <cell r="F575" t="str">
            <v>كندرة رجالي جلد طبيعي-ايتيك-محلي</v>
          </cell>
          <cell r="G575" t="str">
            <v>زوج</v>
          </cell>
          <cell r="H575">
            <v>134.28571428571428</v>
          </cell>
          <cell r="I575">
            <v>108.33333333333333</v>
          </cell>
          <cell r="J575">
            <v>258.33333333333331</v>
          </cell>
        </row>
        <row r="576">
          <cell r="E576">
            <v>32100104</v>
          </cell>
          <cell r="F576" t="str">
            <v>بوط رجالي  طويل جلد طبيعي -فورزا -محلي</v>
          </cell>
          <cell r="G576" t="str">
            <v>زوج</v>
          </cell>
          <cell r="H576">
            <v>218.33333333333326</v>
          </cell>
          <cell r="I576">
            <v>110</v>
          </cell>
          <cell r="J576">
            <v>258.33333333333331</v>
          </cell>
        </row>
        <row r="577">
          <cell r="E577">
            <v>32100105</v>
          </cell>
          <cell r="F577" t="str">
            <v>بوط رياضة قصير كلاسيك جلد طبيعي -ريبوك -صيني</v>
          </cell>
          <cell r="G577" t="str">
            <v>زوج</v>
          </cell>
          <cell r="H577">
            <v>259.28571428571428</v>
          </cell>
          <cell r="I577">
            <v>60</v>
          </cell>
          <cell r="J577">
            <v>250</v>
          </cell>
        </row>
        <row r="578">
          <cell r="E578">
            <v>32100107</v>
          </cell>
          <cell r="F578" t="str">
            <v>بوط رياضي جلد صناعي - صيني</v>
          </cell>
          <cell r="G578" t="str">
            <v>زوج</v>
          </cell>
          <cell r="H578">
            <v>293.33333333333331</v>
          </cell>
          <cell r="I578">
            <v>60</v>
          </cell>
          <cell r="J578">
            <v>257.5</v>
          </cell>
        </row>
        <row r="579">
          <cell r="E579">
            <v>32100108</v>
          </cell>
          <cell r="F579" t="str">
            <v>بوط رياضة قصير-جلد صناعي-دايدورا-ايطاليا</v>
          </cell>
          <cell r="G579" t="str">
            <v>زوج</v>
          </cell>
          <cell r="H579">
            <v>302.38095238095241</v>
          </cell>
          <cell r="I579">
            <v>125</v>
          </cell>
          <cell r="J579">
            <v>283.33333333333331</v>
          </cell>
        </row>
        <row r="580">
          <cell r="E580">
            <v>32100109</v>
          </cell>
          <cell r="F580" t="str">
            <v>صندل رجالي نابولي - محلي</v>
          </cell>
          <cell r="G580" t="str">
            <v>زوج</v>
          </cell>
          <cell r="H580">
            <v>73.4375</v>
          </cell>
          <cell r="I580">
            <v>89.166666666666671</v>
          </cell>
          <cell r="J580">
            <v>90</v>
          </cell>
        </row>
        <row r="581">
          <cell r="E581">
            <v>321002</v>
          </cell>
          <cell r="F581" t="str">
            <v>احذية نسائية</v>
          </cell>
          <cell r="H581">
            <v>0</v>
          </cell>
          <cell r="I581">
            <v>0</v>
          </cell>
          <cell r="J581">
            <v>0</v>
          </cell>
        </row>
        <row r="582">
          <cell r="E582">
            <v>32100201</v>
          </cell>
          <cell r="F582" t="str">
            <v>كندرة نسائي كعب عادي-محلي</v>
          </cell>
          <cell r="G582" t="str">
            <v>زوج</v>
          </cell>
          <cell r="H582">
            <v>77.5</v>
          </cell>
          <cell r="I582">
            <v>48.333333333333336</v>
          </cell>
          <cell r="J582">
            <v>100</v>
          </cell>
        </row>
        <row r="583">
          <cell r="E583">
            <v>32100202</v>
          </cell>
          <cell r="F583" t="str">
            <v>كندرة  نسائي عادية-كنج شوز-صيني</v>
          </cell>
          <cell r="G583" t="str">
            <v>زوج</v>
          </cell>
          <cell r="H583">
            <v>41</v>
          </cell>
          <cell r="I583">
            <v>33.333333333333336</v>
          </cell>
          <cell r="J583">
            <v>50</v>
          </cell>
        </row>
        <row r="584">
          <cell r="E584">
            <v>32100204</v>
          </cell>
          <cell r="F584" t="str">
            <v>بوط نسائي عادي-فورزا-محلي</v>
          </cell>
          <cell r="G584" t="str">
            <v>زوج</v>
          </cell>
          <cell r="H584">
            <v>59.5</v>
          </cell>
          <cell r="I584">
            <v>54.166666666666664</v>
          </cell>
          <cell r="J584">
            <v>87.5</v>
          </cell>
        </row>
        <row r="585">
          <cell r="E585">
            <v>32100206</v>
          </cell>
          <cell r="F585" t="str">
            <v>صندل نسائي مشبك - صيني</v>
          </cell>
          <cell r="G585" t="str">
            <v>زوج</v>
          </cell>
          <cell r="H585">
            <v>58.333333333333336</v>
          </cell>
          <cell r="I585">
            <v>41.666666666666664</v>
          </cell>
          <cell r="J585">
            <v>105</v>
          </cell>
        </row>
        <row r="586">
          <cell r="E586">
            <v>32100207</v>
          </cell>
          <cell r="F586" t="str">
            <v>صندل  نسائي عادي جلد طبيعي-باما-محلي</v>
          </cell>
          <cell r="G586" t="str">
            <v>زوج</v>
          </cell>
          <cell r="H586">
            <v>72.5</v>
          </cell>
          <cell r="I586">
            <v>40</v>
          </cell>
          <cell r="J586">
            <v>86.666666666666671</v>
          </cell>
        </row>
        <row r="587">
          <cell r="E587">
            <v>32100208</v>
          </cell>
          <cell r="F587" t="str">
            <v>بابوج نسائي طبي جلد صناعي- الصين</v>
          </cell>
          <cell r="G587" t="str">
            <v>زوج</v>
          </cell>
          <cell r="H587">
            <v>50</v>
          </cell>
          <cell r="I587">
            <v>35.833333333333336</v>
          </cell>
          <cell r="J587">
            <v>90</v>
          </cell>
        </row>
        <row r="588">
          <cell r="E588">
            <v>321003</v>
          </cell>
          <cell r="F588" t="str">
            <v>احذية اطفال لغاية سن 13</v>
          </cell>
          <cell r="H588">
            <v>0</v>
          </cell>
          <cell r="I588">
            <v>0</v>
          </cell>
          <cell r="J588">
            <v>0</v>
          </cell>
        </row>
        <row r="589">
          <cell r="E589">
            <v>32100301</v>
          </cell>
          <cell r="F589" t="str">
            <v>كندرة بناتي- سوفت- الخليل-محلي</v>
          </cell>
          <cell r="G589" t="str">
            <v>زوج</v>
          </cell>
          <cell r="H589">
            <v>232.5</v>
          </cell>
          <cell r="I589">
            <v>90</v>
          </cell>
          <cell r="J589">
            <v>190</v>
          </cell>
        </row>
        <row r="590">
          <cell r="E590">
            <v>32100302</v>
          </cell>
          <cell r="F590" t="str">
            <v>صندل ولادي-نابولي محلي</v>
          </cell>
          <cell r="G590" t="str">
            <v>زوج</v>
          </cell>
          <cell r="H590">
            <v>61.875</v>
          </cell>
          <cell r="I590">
            <v>61.666666666666664</v>
          </cell>
          <cell r="J590">
            <v>61.25</v>
          </cell>
        </row>
        <row r="591">
          <cell r="E591">
            <v>32100305</v>
          </cell>
          <cell r="F591" t="str">
            <v>بوط ولادي رياضة جلد صناعي- صيني</v>
          </cell>
          <cell r="G591" t="str">
            <v>زوج</v>
          </cell>
          <cell r="H591">
            <v>185</v>
          </cell>
          <cell r="I591">
            <v>65</v>
          </cell>
          <cell r="J591">
            <v>80</v>
          </cell>
        </row>
        <row r="592">
          <cell r="E592">
            <v>32100306</v>
          </cell>
          <cell r="F592" t="str">
            <v>صندل بناتي-باما-محلي</v>
          </cell>
          <cell r="G592" t="str">
            <v>زوج</v>
          </cell>
          <cell r="H592">
            <v>120</v>
          </cell>
          <cell r="I592">
            <v>100</v>
          </cell>
          <cell r="J592">
            <v>57.5</v>
          </cell>
        </row>
        <row r="593">
          <cell r="E593">
            <v>32100307</v>
          </cell>
          <cell r="F593" t="str">
            <v>بوط جلد للرضع صيني</v>
          </cell>
          <cell r="G593" t="str">
            <v>زوج</v>
          </cell>
          <cell r="H593">
            <v>31.666666666666668</v>
          </cell>
          <cell r="I593">
            <v>21.666666666666668</v>
          </cell>
          <cell r="J593">
            <v>40</v>
          </cell>
        </row>
        <row r="594">
          <cell r="E594">
            <v>322</v>
          </cell>
          <cell r="F594" t="str">
            <v>اصلاح  وصبغ الأحذية</v>
          </cell>
          <cell r="H594">
            <v>0</v>
          </cell>
          <cell r="I594">
            <v>0</v>
          </cell>
          <cell r="J594">
            <v>0</v>
          </cell>
        </row>
        <row r="595">
          <cell r="E595">
            <v>322001</v>
          </cell>
          <cell r="F595" t="str">
            <v>اصلاح الأحذية</v>
          </cell>
          <cell r="H595">
            <v>0</v>
          </cell>
          <cell r="I595">
            <v>0</v>
          </cell>
          <cell r="J595">
            <v>0</v>
          </cell>
        </row>
        <row r="596">
          <cell r="E596">
            <v>32200101</v>
          </cell>
          <cell r="F596" t="str">
            <v>تركيب كعب صنف ممتاز لحذاء رجالي</v>
          </cell>
          <cell r="G596" t="str">
            <v>زوج</v>
          </cell>
          <cell r="H596">
            <v>16.375</v>
          </cell>
          <cell r="I596">
            <v>18.333333333333332</v>
          </cell>
          <cell r="J596">
            <v>10</v>
          </cell>
        </row>
        <row r="597">
          <cell r="E597">
            <v>32200102</v>
          </cell>
          <cell r="F597" t="str">
            <v>خياطة نعل</v>
          </cell>
          <cell r="G597" t="str">
            <v>زوج</v>
          </cell>
          <cell r="H597">
            <v>6.1428571428571432</v>
          </cell>
          <cell r="I597">
            <v>3.6666666666666665</v>
          </cell>
          <cell r="J597">
            <v>10</v>
          </cell>
        </row>
        <row r="598">
          <cell r="E598">
            <v>4</v>
          </cell>
          <cell r="F598" t="str">
            <v xml:space="preserve">المسكن ومستلزماته </v>
          </cell>
          <cell r="H598">
            <v>0</v>
          </cell>
          <cell r="I598">
            <v>0</v>
          </cell>
          <cell r="J598">
            <v>0</v>
          </cell>
        </row>
        <row r="599">
          <cell r="E599">
            <v>41</v>
          </cell>
          <cell r="F599" t="str">
            <v>ايجار المسكن الفعلي</v>
          </cell>
          <cell r="H599">
            <v>0</v>
          </cell>
          <cell r="I599">
            <v>0</v>
          </cell>
          <cell r="J599">
            <v>0</v>
          </cell>
        </row>
        <row r="600">
          <cell r="E600">
            <v>411</v>
          </cell>
          <cell r="F600" t="str">
            <v>ايجار المسكن المدفوع الفعلي</v>
          </cell>
          <cell r="H600">
            <v>0</v>
          </cell>
          <cell r="I600">
            <v>0</v>
          </cell>
          <cell r="J600">
            <v>0</v>
          </cell>
        </row>
        <row r="601">
          <cell r="E601">
            <v>411001</v>
          </cell>
          <cell r="F601" t="str">
            <v>الايجار المدفوع الفعلي لشقة</v>
          </cell>
          <cell r="H601">
            <v>0</v>
          </cell>
          <cell r="I601">
            <v>0</v>
          </cell>
          <cell r="J601">
            <v>0</v>
          </cell>
        </row>
        <row r="602">
          <cell r="E602">
            <v>41100102</v>
          </cell>
          <cell r="F602" t="str">
            <v>الايجار المدفوع الفعلي لشقة غرفتين نوم</v>
          </cell>
          <cell r="G602" t="str">
            <v>شهري</v>
          </cell>
          <cell r="H602">
            <v>1140</v>
          </cell>
          <cell r="I602">
            <v>1140</v>
          </cell>
          <cell r="J602">
            <v>2800</v>
          </cell>
        </row>
        <row r="603">
          <cell r="E603">
            <v>41100103</v>
          </cell>
          <cell r="F603" t="str">
            <v>الايجار المدفوع الفعلي لشقة ثلاثة غرفة نوم</v>
          </cell>
          <cell r="G603" t="str">
            <v>شهري</v>
          </cell>
          <cell r="H603">
            <v>1443</v>
          </cell>
          <cell r="I603">
            <v>1443</v>
          </cell>
          <cell r="J603">
            <v>3500</v>
          </cell>
        </row>
        <row r="604">
          <cell r="E604">
            <v>43</v>
          </cell>
          <cell r="F604" t="str">
            <v>صيانة واصلاح المساكن</v>
          </cell>
          <cell r="H604">
            <v>0</v>
          </cell>
          <cell r="I604">
            <v>0</v>
          </cell>
          <cell r="J604">
            <v>0</v>
          </cell>
        </row>
        <row r="605">
          <cell r="E605">
            <v>431</v>
          </cell>
          <cell r="F605" t="str">
            <v>المواد المستخدمة في الصيانة</v>
          </cell>
          <cell r="H605">
            <v>0</v>
          </cell>
          <cell r="I605">
            <v>0</v>
          </cell>
          <cell r="J605">
            <v>0</v>
          </cell>
        </row>
        <row r="606">
          <cell r="E606">
            <v>431001</v>
          </cell>
          <cell r="F606" t="str">
            <v>مواد طلاء وبناء</v>
          </cell>
          <cell r="H606">
            <v>0</v>
          </cell>
          <cell r="I606">
            <v>0</v>
          </cell>
          <cell r="J606">
            <v>0</v>
          </cell>
        </row>
        <row r="607">
          <cell r="E607">
            <v>43100101</v>
          </cell>
          <cell r="F607" t="str">
            <v>دهان املشن ابيض. طنبور- اسرائيل</v>
          </cell>
          <cell r="G607" t="str">
            <v>18  لتر</v>
          </cell>
          <cell r="H607">
            <v>145</v>
          </cell>
          <cell r="I607">
            <v>170</v>
          </cell>
          <cell r="J607">
            <v>230</v>
          </cell>
        </row>
        <row r="608">
          <cell r="E608">
            <v>431002</v>
          </cell>
          <cell r="F608" t="str">
            <v>مواد سباكة وكهرباء واخرى</v>
          </cell>
          <cell r="H608">
            <v>0</v>
          </cell>
          <cell r="I608">
            <v>0</v>
          </cell>
          <cell r="J608">
            <v>0</v>
          </cell>
        </row>
        <row r="609">
          <cell r="E609">
            <v>43100201</v>
          </cell>
          <cell r="F609" t="str">
            <v>مفتاح كهرباء  مفرد- جيفز.ايطاليا</v>
          </cell>
          <cell r="G609" t="str">
            <v>مفتاح</v>
          </cell>
          <cell r="H609">
            <v>5.666666666666667</v>
          </cell>
          <cell r="I609">
            <v>6.166666666666667</v>
          </cell>
          <cell r="J609">
            <v>20</v>
          </cell>
        </row>
        <row r="610">
          <cell r="E610">
            <v>43100202</v>
          </cell>
          <cell r="F610" t="str">
            <v>بريز كهرباء - جيفز- ايطاليا</v>
          </cell>
          <cell r="G610" t="str">
            <v>بريز</v>
          </cell>
          <cell r="H610">
            <v>5.5714285714285712</v>
          </cell>
          <cell r="I610">
            <v>6.5</v>
          </cell>
          <cell r="J610">
            <v>20</v>
          </cell>
        </row>
        <row r="611">
          <cell r="E611">
            <v>432</v>
          </cell>
          <cell r="F611" t="str">
            <v>خدمات الصيانة والاصلاح للمساكن</v>
          </cell>
          <cell r="H611">
            <v>0</v>
          </cell>
          <cell r="I611">
            <v>0</v>
          </cell>
          <cell r="J611">
            <v>0</v>
          </cell>
        </row>
        <row r="612">
          <cell r="E612">
            <v>432001</v>
          </cell>
          <cell r="F612" t="str">
            <v>صيانة واصلاح التمديدات الكهربائية</v>
          </cell>
          <cell r="H612">
            <v>0</v>
          </cell>
          <cell r="I612">
            <v>0</v>
          </cell>
          <cell r="J612">
            <v>0</v>
          </cell>
        </row>
        <row r="613">
          <cell r="E613">
            <v>43200101</v>
          </cell>
          <cell r="F613" t="str">
            <v>اجرة تركيب مفتاح كهرباء</v>
          </cell>
          <cell r="G613" t="str">
            <v>زوج</v>
          </cell>
          <cell r="H613">
            <v>31.428571428571427</v>
          </cell>
          <cell r="I613">
            <v>10</v>
          </cell>
          <cell r="J613">
            <v>50</v>
          </cell>
        </row>
        <row r="614">
          <cell r="E614">
            <v>432002</v>
          </cell>
          <cell r="F614" t="str">
            <v>صيانة واصلاح التمديدات الصحية</v>
          </cell>
          <cell r="H614">
            <v>0</v>
          </cell>
          <cell r="I614">
            <v>0</v>
          </cell>
          <cell r="J614">
            <v>0</v>
          </cell>
        </row>
        <row r="615">
          <cell r="E615">
            <v>43200201</v>
          </cell>
          <cell r="F615" t="str">
            <v>بطارية مغسلة ( خلاط) وسط  جير- وزه - دمكه - الماني</v>
          </cell>
          <cell r="G615" t="str">
            <v>بطارية</v>
          </cell>
          <cell r="H615">
            <v>124.28571428571429</v>
          </cell>
          <cell r="I615">
            <v>100</v>
          </cell>
          <cell r="J615">
            <v>238.75</v>
          </cell>
        </row>
        <row r="616">
          <cell r="E616">
            <v>43200202</v>
          </cell>
          <cell r="F616" t="str">
            <v>اجرة تركيب بطارية مغسلة</v>
          </cell>
          <cell r="G616" t="str">
            <v>بطارية</v>
          </cell>
          <cell r="H616">
            <v>41.666666666666664</v>
          </cell>
          <cell r="I616">
            <v>20</v>
          </cell>
          <cell r="J616">
            <v>60</v>
          </cell>
        </row>
        <row r="617">
          <cell r="E617">
            <v>432003</v>
          </cell>
          <cell r="F617" t="str">
            <v xml:space="preserve">خدمات طلاء </v>
          </cell>
          <cell r="H617">
            <v>0</v>
          </cell>
          <cell r="I617">
            <v>0</v>
          </cell>
          <cell r="J617">
            <v>0</v>
          </cell>
        </row>
        <row r="618">
          <cell r="E618">
            <v>43200301</v>
          </cell>
          <cell r="F618" t="str">
            <v>اجرة دهان باب خشب 90/190 وجه واحد</v>
          </cell>
          <cell r="G618" t="str">
            <v>باب</v>
          </cell>
          <cell r="H618">
            <v>110</v>
          </cell>
          <cell r="I618">
            <v>50</v>
          </cell>
          <cell r="J618">
            <v>100</v>
          </cell>
        </row>
        <row r="619">
          <cell r="E619">
            <v>432004</v>
          </cell>
          <cell r="F619" t="str">
            <v>خدمات صيانة واصلاح اخرى</v>
          </cell>
          <cell r="H619">
            <v>0</v>
          </cell>
          <cell r="I619">
            <v>0</v>
          </cell>
          <cell r="J619">
            <v>0</v>
          </cell>
        </row>
        <row r="620">
          <cell r="E620">
            <v>43200401</v>
          </cell>
          <cell r="F620" t="str">
            <v xml:space="preserve">اجرة تركيب اتمور حمام كهرباء داخلي </v>
          </cell>
          <cell r="G620" t="str">
            <v>تركيب</v>
          </cell>
          <cell r="H620">
            <v>65</v>
          </cell>
          <cell r="I620">
            <v>32.5</v>
          </cell>
          <cell r="J620">
            <v>200</v>
          </cell>
        </row>
        <row r="621">
          <cell r="E621">
            <v>43200402</v>
          </cell>
          <cell r="F621" t="str">
            <v>اجرة تركيب قفل باب  داخلي</v>
          </cell>
          <cell r="G621" t="str">
            <v>قفل</v>
          </cell>
          <cell r="H621">
            <v>36.25</v>
          </cell>
          <cell r="I621">
            <v>12.5</v>
          </cell>
          <cell r="J621">
            <v>100</v>
          </cell>
        </row>
        <row r="622">
          <cell r="E622">
            <v>44</v>
          </cell>
          <cell r="F622" t="str">
            <v>نفقات الماء والخدمات المتنوعة ذات العلاقة بالمسكن</v>
          </cell>
          <cell r="H622">
            <v>0</v>
          </cell>
          <cell r="I622">
            <v>0</v>
          </cell>
          <cell r="J622">
            <v>0</v>
          </cell>
        </row>
        <row r="623">
          <cell r="E623">
            <v>441</v>
          </cell>
          <cell r="F623" t="str">
            <v>الماء</v>
          </cell>
          <cell r="H623">
            <v>0</v>
          </cell>
          <cell r="I623">
            <v>0</v>
          </cell>
          <cell r="J623">
            <v>0</v>
          </cell>
        </row>
        <row r="624">
          <cell r="E624">
            <v>44100101</v>
          </cell>
          <cell r="F624" t="str">
            <v>تعرفة المياه لفئة الاستهلاك 0 - 5  متر مكعب دورة الفاتورة شهر</v>
          </cell>
          <cell r="G624" t="str">
            <v>متر مكعب</v>
          </cell>
          <cell r="H624">
            <v>3.98</v>
          </cell>
          <cell r="I624">
            <v>1.0250000000000001</v>
          </cell>
          <cell r="J624">
            <v>3.98</v>
          </cell>
        </row>
        <row r="625">
          <cell r="E625">
            <v>44100102</v>
          </cell>
          <cell r="F625" t="str">
            <v>تعرفة المياه لفئة الاستهلاك 5.1 - 10  متر مكعب دورة الفاتورة شهر</v>
          </cell>
          <cell r="G625" t="str">
            <v>متر مكعب</v>
          </cell>
          <cell r="H625">
            <v>3.9933333333333336</v>
          </cell>
          <cell r="I625">
            <v>1.125</v>
          </cell>
          <cell r="J625">
            <v>3.9933333333333336</v>
          </cell>
        </row>
        <row r="626">
          <cell r="E626">
            <v>44100103</v>
          </cell>
          <cell r="F626" t="str">
            <v>تعرفة المياه لفئة الاستهلاك 10.1 - 20  متر مكعب دورة الفاتورة شهر</v>
          </cell>
          <cell r="G626" t="str">
            <v>متر مكعب</v>
          </cell>
          <cell r="H626">
            <v>5.4850000000000003</v>
          </cell>
          <cell r="I626">
            <v>2.5</v>
          </cell>
          <cell r="J626">
            <v>5.7424999999999997</v>
          </cell>
        </row>
        <row r="627">
          <cell r="E627">
            <v>442</v>
          </cell>
          <cell r="F627" t="str">
            <v>خدمات جمع النفايات</v>
          </cell>
          <cell r="H627">
            <v>0</v>
          </cell>
          <cell r="I627">
            <v>0</v>
          </cell>
          <cell r="J627">
            <v>0</v>
          </cell>
        </row>
        <row r="628">
          <cell r="E628">
            <v>44200101</v>
          </cell>
          <cell r="F628" t="str">
            <v>الأجرة الشهرية للتخلص من النفايات</v>
          </cell>
          <cell r="G628" t="str">
            <v>شهري</v>
          </cell>
          <cell r="H628">
            <v>19.2</v>
          </cell>
          <cell r="I628">
            <v>11.5</v>
          </cell>
          <cell r="J628">
            <v>40</v>
          </cell>
        </row>
        <row r="629">
          <cell r="E629">
            <v>443</v>
          </cell>
          <cell r="F629" t="str">
            <v>خدمات النضح للبواليع</v>
          </cell>
          <cell r="H629">
            <v>0</v>
          </cell>
          <cell r="I629">
            <v>0</v>
          </cell>
          <cell r="J629">
            <v>0</v>
          </cell>
        </row>
        <row r="630">
          <cell r="E630">
            <v>44300101</v>
          </cell>
          <cell r="F630" t="str">
            <v>الاجرة الشهرية للتخلص من المياه العادمة</v>
          </cell>
          <cell r="G630" t="str">
            <v>شهري</v>
          </cell>
          <cell r="H630">
            <v>56.666666666666664</v>
          </cell>
          <cell r="I630">
            <v>35</v>
          </cell>
          <cell r="J630">
            <v>120</v>
          </cell>
        </row>
        <row r="631">
          <cell r="E631">
            <v>45</v>
          </cell>
          <cell r="F631" t="str">
            <v>الكهرباء والغاز والمحروقات الاخرى</v>
          </cell>
          <cell r="H631">
            <v>0</v>
          </cell>
          <cell r="I631">
            <v>0</v>
          </cell>
          <cell r="J631">
            <v>0</v>
          </cell>
        </row>
        <row r="632">
          <cell r="E632">
            <v>451</v>
          </cell>
          <cell r="F632" t="str">
            <v>الكهرباء</v>
          </cell>
          <cell r="H632">
            <v>0</v>
          </cell>
          <cell r="I632">
            <v>0</v>
          </cell>
          <cell r="J632">
            <v>0</v>
          </cell>
        </row>
        <row r="633">
          <cell r="E633">
            <v>451001</v>
          </cell>
          <cell r="F633" t="str">
            <v>الكهرباء</v>
          </cell>
          <cell r="H633">
            <v>0</v>
          </cell>
          <cell r="I633">
            <v>0</v>
          </cell>
          <cell r="J633">
            <v>0</v>
          </cell>
        </row>
        <row r="634">
          <cell r="E634">
            <v>45100101</v>
          </cell>
          <cell r="F634" t="str">
            <v xml:space="preserve">تعرفة الكهرباء المنزلي لشريحة 1 - 160 كيلو واط </v>
          </cell>
          <cell r="G634" t="str">
            <v>كيلو وط</v>
          </cell>
          <cell r="H634">
            <v>0.54285714285714293</v>
          </cell>
          <cell r="I634">
            <v>0.5</v>
          </cell>
          <cell r="J634">
            <v>0.54285714285714293</v>
          </cell>
        </row>
        <row r="635">
          <cell r="E635">
            <v>45100102</v>
          </cell>
          <cell r="F635" t="str">
            <v xml:space="preserve">تعرفة الكهرباء المنزلي لشريحة 161 - 250 كيلو واط </v>
          </cell>
          <cell r="G635" t="str">
            <v>كيلو وط</v>
          </cell>
          <cell r="H635">
            <v>0.57714285714285718</v>
          </cell>
          <cell r="I635">
            <v>0.5</v>
          </cell>
          <cell r="J635">
            <v>0.57714285714285718</v>
          </cell>
        </row>
        <row r="636">
          <cell r="E636">
            <v>45100103</v>
          </cell>
          <cell r="F636" t="str">
            <v xml:space="preserve">تعرفة الكهرباء المنزلي لشريحة 251 - 400 كيلو واط </v>
          </cell>
          <cell r="G636" t="str">
            <v>كيلو وط</v>
          </cell>
          <cell r="H636">
            <v>0.62714285714285711</v>
          </cell>
          <cell r="I636">
            <v>0.5</v>
          </cell>
          <cell r="J636">
            <v>0.62714285714285711</v>
          </cell>
        </row>
        <row r="637">
          <cell r="E637">
            <v>452</v>
          </cell>
          <cell r="F637" t="str">
            <v>الغاز</v>
          </cell>
          <cell r="H637">
            <v>0</v>
          </cell>
          <cell r="I637">
            <v>0</v>
          </cell>
          <cell r="J637">
            <v>0</v>
          </cell>
        </row>
        <row r="638">
          <cell r="E638">
            <v>452001</v>
          </cell>
          <cell r="F638" t="str">
            <v>الغاز الاسطوانات</v>
          </cell>
          <cell r="H638">
            <v>0</v>
          </cell>
          <cell r="I638">
            <v>0</v>
          </cell>
          <cell r="J638">
            <v>0</v>
          </cell>
        </row>
        <row r="639">
          <cell r="E639">
            <v>45200101</v>
          </cell>
          <cell r="F639" t="str">
            <v>اسطوانة غاز - محلي</v>
          </cell>
          <cell r="G639" t="str">
            <v>اسطوانة /12كغم</v>
          </cell>
          <cell r="H639">
            <v>63.625</v>
          </cell>
          <cell r="I639">
            <v>58.333333333333336</v>
          </cell>
          <cell r="J639">
            <v>103.33333333333333</v>
          </cell>
        </row>
        <row r="640">
          <cell r="E640">
            <v>453</v>
          </cell>
          <cell r="F640" t="str">
            <v>المحروقات السائلة المنزلية</v>
          </cell>
          <cell r="H640">
            <v>0</v>
          </cell>
          <cell r="I640">
            <v>0</v>
          </cell>
          <cell r="J640">
            <v>0</v>
          </cell>
        </row>
        <row r="641">
          <cell r="E641">
            <v>453001</v>
          </cell>
          <cell r="F641" t="str">
            <v>السولار</v>
          </cell>
          <cell r="H641">
            <v>0</v>
          </cell>
          <cell r="I641">
            <v>0</v>
          </cell>
          <cell r="J641">
            <v>0</v>
          </cell>
        </row>
        <row r="642">
          <cell r="E642">
            <v>45300101</v>
          </cell>
          <cell r="F642" t="str">
            <v>سولار للتدفئة - اسرائيل</v>
          </cell>
          <cell r="G642" t="str">
            <v>1لتر</v>
          </cell>
          <cell r="H642">
            <v>5.56</v>
          </cell>
          <cell r="I642">
            <v>5.56</v>
          </cell>
          <cell r="J642">
            <v>6.39</v>
          </cell>
        </row>
        <row r="643">
          <cell r="E643">
            <v>453002</v>
          </cell>
          <cell r="F643" t="str">
            <v>الكاز</v>
          </cell>
          <cell r="H643">
            <v>0</v>
          </cell>
          <cell r="I643">
            <v>0</v>
          </cell>
          <cell r="J643">
            <v>0</v>
          </cell>
        </row>
        <row r="644">
          <cell r="E644">
            <v>45300201</v>
          </cell>
          <cell r="F644" t="str">
            <v>الكاز - اسرائيل</v>
          </cell>
          <cell r="G644" t="str">
            <v>1لتر</v>
          </cell>
          <cell r="H644">
            <v>5.5600000000000005</v>
          </cell>
          <cell r="I644">
            <v>5.56</v>
          </cell>
          <cell r="J644">
            <v>6.39</v>
          </cell>
        </row>
        <row r="645">
          <cell r="E645">
            <v>454</v>
          </cell>
          <cell r="F645" t="str">
            <v>المحروقات الصلبة</v>
          </cell>
          <cell r="H645">
            <v>0</v>
          </cell>
          <cell r="I645">
            <v>0</v>
          </cell>
          <cell r="J645">
            <v>0</v>
          </cell>
        </row>
        <row r="646">
          <cell r="E646">
            <v>454001</v>
          </cell>
          <cell r="F646" t="str">
            <v>الفحم والخشب</v>
          </cell>
          <cell r="H646">
            <v>0</v>
          </cell>
          <cell r="I646">
            <v>0</v>
          </cell>
          <cell r="J646">
            <v>0</v>
          </cell>
        </row>
        <row r="647">
          <cell r="E647">
            <v>45400101</v>
          </cell>
          <cell r="F647" t="str">
            <v>فحم من خشب الحمضيات - محلي</v>
          </cell>
          <cell r="G647" t="str">
            <v>1 كغم</v>
          </cell>
          <cell r="H647">
            <v>7.21875</v>
          </cell>
          <cell r="I647">
            <v>6.833333333333333</v>
          </cell>
          <cell r="J647">
            <v>16</v>
          </cell>
        </row>
        <row r="648">
          <cell r="E648">
            <v>5</v>
          </cell>
          <cell r="F648" t="str">
            <v>الاثاث والمفروشات والسلع والخدمات المنزلية</v>
          </cell>
          <cell r="H648">
            <v>0</v>
          </cell>
          <cell r="I648">
            <v>0</v>
          </cell>
          <cell r="J648">
            <v>0</v>
          </cell>
        </row>
        <row r="649">
          <cell r="E649">
            <v>51</v>
          </cell>
          <cell r="F649" t="str">
            <v>الأثاث والمفروشات والسجاد</v>
          </cell>
          <cell r="H649">
            <v>0</v>
          </cell>
          <cell r="I649">
            <v>0</v>
          </cell>
          <cell r="J649">
            <v>0</v>
          </cell>
        </row>
        <row r="650">
          <cell r="E650">
            <v>511</v>
          </cell>
          <cell r="F650" t="str">
            <v xml:space="preserve">الأثاث والمفروشات </v>
          </cell>
          <cell r="H650">
            <v>0</v>
          </cell>
          <cell r="I650">
            <v>0</v>
          </cell>
          <cell r="J650">
            <v>0</v>
          </cell>
        </row>
        <row r="651">
          <cell r="E651">
            <v>511001</v>
          </cell>
          <cell r="F651" t="str">
            <v>الأثاث</v>
          </cell>
          <cell r="H651">
            <v>0</v>
          </cell>
          <cell r="I651">
            <v>0</v>
          </cell>
          <cell r="J651">
            <v>0</v>
          </cell>
        </row>
        <row r="652">
          <cell r="E652">
            <v>511001100</v>
          </cell>
          <cell r="F652" t="str">
            <v>غرف نوم</v>
          </cell>
          <cell r="H652">
            <v>0</v>
          </cell>
          <cell r="I652">
            <v>0</v>
          </cell>
          <cell r="J652">
            <v>0</v>
          </cell>
        </row>
        <row r="653">
          <cell r="E653">
            <v>51100101</v>
          </cell>
          <cell r="F653" t="str">
            <v>غرفة نوم قشرة زان مكونه من خزانه6 دفات + طبقتين مزدوجه + تواليت - محلي</v>
          </cell>
          <cell r="G653" t="str">
            <v>غرفة نوم</v>
          </cell>
          <cell r="H653">
            <v>7333.333333333333</v>
          </cell>
          <cell r="I653">
            <v>5050</v>
          </cell>
          <cell r="J653">
            <v>13000</v>
          </cell>
        </row>
        <row r="654">
          <cell r="E654">
            <v>51100102</v>
          </cell>
          <cell r="F654" t="str">
            <v>غرفة نوم صيني 3 قطع مكونة من خزانة 6 دفات+ ....</v>
          </cell>
          <cell r="G654" t="str">
            <v>غرفة نوم</v>
          </cell>
          <cell r="H654">
            <v>4704.7619047619037</v>
          </cell>
          <cell r="I654">
            <v>4704.7619047619037</v>
          </cell>
          <cell r="J654">
            <v>10500</v>
          </cell>
        </row>
        <row r="655">
          <cell r="E655">
            <v>511001101</v>
          </cell>
          <cell r="F655" t="str">
            <v>غرفة جلوس</v>
          </cell>
          <cell r="H655">
            <v>0</v>
          </cell>
          <cell r="I655">
            <v>0</v>
          </cell>
          <cell r="J655">
            <v>0</v>
          </cell>
        </row>
        <row r="656">
          <cell r="E656">
            <v>51100104</v>
          </cell>
          <cell r="F656" t="str">
            <v>طقم كنبايات 7 مقاعد خشب- موريس - صيني</v>
          </cell>
          <cell r="G656" t="str">
            <v>طقم</v>
          </cell>
          <cell r="H656">
            <v>3475</v>
          </cell>
          <cell r="I656">
            <v>2050</v>
          </cell>
          <cell r="J656">
            <v>7600</v>
          </cell>
        </row>
        <row r="657">
          <cell r="E657">
            <v>51100105</v>
          </cell>
          <cell r="F657" t="str">
            <v>صالون تركي خشب ممتاز 9 مقاعد- تركيا</v>
          </cell>
          <cell r="G657" t="str">
            <v>طقم</v>
          </cell>
          <cell r="H657">
            <v>6233.333333333333</v>
          </cell>
          <cell r="I657">
            <v>4750</v>
          </cell>
          <cell r="J657">
            <v>9000</v>
          </cell>
        </row>
        <row r="658">
          <cell r="E658">
            <v>511001102</v>
          </cell>
          <cell r="F658" t="str">
            <v>سراير خشبية</v>
          </cell>
          <cell r="H658">
            <v>0</v>
          </cell>
          <cell r="I658">
            <v>0</v>
          </cell>
          <cell r="J658">
            <v>0</v>
          </cell>
        </row>
        <row r="659">
          <cell r="E659">
            <v>51100106</v>
          </cell>
          <cell r="F659" t="str">
            <v>سرير مفرد خشب عادي - محلي</v>
          </cell>
          <cell r="G659" t="str">
            <v>سرير</v>
          </cell>
          <cell r="H659">
            <v>742.70833333333337</v>
          </cell>
          <cell r="I659">
            <v>388.33333333333331</v>
          </cell>
          <cell r="J659">
            <v>1650</v>
          </cell>
        </row>
        <row r="660">
          <cell r="E660">
            <v>511001103</v>
          </cell>
          <cell r="F660" t="str">
            <v>طرابيزات وطاولات</v>
          </cell>
          <cell r="H660">
            <v>0</v>
          </cell>
          <cell r="I660">
            <v>0</v>
          </cell>
          <cell r="J660">
            <v>0</v>
          </cell>
        </row>
        <row r="661">
          <cell r="E661">
            <v>51100108</v>
          </cell>
          <cell r="F661" t="str">
            <v>طقم طربيزات طاولة+ 4 قطع خشب زان - لوكانز - محلي</v>
          </cell>
          <cell r="G661" t="str">
            <v>5 قطع</v>
          </cell>
          <cell r="H661">
            <v>364.72222222222217</v>
          </cell>
          <cell r="I661">
            <v>375</v>
          </cell>
          <cell r="J661">
            <v>1200</v>
          </cell>
        </row>
        <row r="662">
          <cell r="E662">
            <v>51100109</v>
          </cell>
          <cell r="F662" t="str">
            <v>طربيزات بلاستيك - سامبا- اردني</v>
          </cell>
          <cell r="G662" t="str">
            <v>6 طربيزات</v>
          </cell>
          <cell r="H662">
            <v>81.75</v>
          </cell>
          <cell r="I662">
            <v>90</v>
          </cell>
          <cell r="J662">
            <v>120</v>
          </cell>
        </row>
        <row r="663">
          <cell r="E663">
            <v>51100112</v>
          </cell>
          <cell r="F663" t="str">
            <v>طاولة وسط خشب 4+M.D.F طربيزات</v>
          </cell>
          <cell r="G663" t="str">
            <v>طاولة</v>
          </cell>
          <cell r="H663">
            <v>273.75</v>
          </cell>
          <cell r="I663">
            <v>325</v>
          </cell>
          <cell r="J663">
            <v>1400</v>
          </cell>
        </row>
        <row r="664">
          <cell r="E664">
            <v>511001104</v>
          </cell>
          <cell r="F664" t="str">
            <v>بوفيه ومكتبات</v>
          </cell>
          <cell r="H664">
            <v>0</v>
          </cell>
          <cell r="I664">
            <v>0</v>
          </cell>
          <cell r="J664">
            <v>0</v>
          </cell>
        </row>
        <row r="665">
          <cell r="E665">
            <v>51100113</v>
          </cell>
          <cell r="F665" t="str">
            <v>بوفيه سادة 3 قطع خشب MDF - محلي</v>
          </cell>
          <cell r="G665" t="str">
            <v>بوفيه</v>
          </cell>
          <cell r="H665">
            <v>1700</v>
          </cell>
          <cell r="I665">
            <v>1683.3333333333333</v>
          </cell>
          <cell r="J665">
            <v>1700</v>
          </cell>
        </row>
        <row r="666">
          <cell r="E666">
            <v>51100114</v>
          </cell>
          <cell r="F666" t="str">
            <v>مكتب مفرد حديد - محلي</v>
          </cell>
          <cell r="G666" t="str">
            <v>مكتب</v>
          </cell>
          <cell r="H666">
            <v>437.5</v>
          </cell>
          <cell r="I666">
            <v>283.33333333333331</v>
          </cell>
          <cell r="J666">
            <v>437.5</v>
          </cell>
        </row>
        <row r="667">
          <cell r="E667">
            <v>511001105</v>
          </cell>
          <cell r="F667" t="str">
            <v>غرفة طعام</v>
          </cell>
          <cell r="H667">
            <v>0</v>
          </cell>
          <cell r="I667">
            <v>0</v>
          </cell>
          <cell r="J667">
            <v>0</v>
          </cell>
        </row>
        <row r="668">
          <cell r="E668">
            <v>51100115</v>
          </cell>
          <cell r="F668" t="str">
            <v>طاولة سفرة خشب عادي + 6 مقاعد - تركي</v>
          </cell>
          <cell r="G668" t="str">
            <v>طاولة</v>
          </cell>
          <cell r="H668">
            <v>2827.7777777777787</v>
          </cell>
          <cell r="I668">
            <v>2333.3333333333335</v>
          </cell>
          <cell r="J668">
            <v>4500</v>
          </cell>
        </row>
        <row r="669">
          <cell r="E669">
            <v>51100116</v>
          </cell>
          <cell r="F669" t="str">
            <v>طاولة سفرة خشب ثقيل 2 م بيضاوية+ 6مقاعد - تركي</v>
          </cell>
          <cell r="G669" t="str">
            <v>طاولة</v>
          </cell>
          <cell r="H669">
            <v>3286.1111111111118</v>
          </cell>
          <cell r="I669">
            <v>2533.3333333333335</v>
          </cell>
          <cell r="J669">
            <v>5500</v>
          </cell>
        </row>
        <row r="670">
          <cell r="E670">
            <v>511001106</v>
          </cell>
          <cell r="F670" t="str">
            <v>خزائن خشبية</v>
          </cell>
          <cell r="H670">
            <v>0</v>
          </cell>
          <cell r="I670">
            <v>0</v>
          </cell>
          <cell r="J670">
            <v>0</v>
          </cell>
        </row>
        <row r="671">
          <cell r="E671">
            <v>51100117</v>
          </cell>
          <cell r="F671" t="str">
            <v>خزانة خشب  وجه mdf درفتين (محلي)</v>
          </cell>
          <cell r="G671" t="str">
            <v>خزانة</v>
          </cell>
          <cell r="H671">
            <v>689.04761904761915</v>
          </cell>
          <cell r="I671">
            <v>495</v>
          </cell>
          <cell r="J671">
            <v>1725</v>
          </cell>
        </row>
        <row r="672">
          <cell r="E672">
            <v>511001107</v>
          </cell>
          <cell r="F672" t="str">
            <v xml:space="preserve">كراسي </v>
          </cell>
          <cell r="H672">
            <v>0</v>
          </cell>
          <cell r="I672">
            <v>0</v>
          </cell>
          <cell r="J672">
            <v>0</v>
          </cell>
        </row>
        <row r="673">
          <cell r="E673">
            <v>51100118</v>
          </cell>
          <cell r="F673" t="str">
            <v>كراسي خشبية(محلي)</v>
          </cell>
          <cell r="G673" t="str">
            <v>6 كراسي</v>
          </cell>
          <cell r="H673">
            <v>990.625</v>
          </cell>
          <cell r="I673">
            <v>1050</v>
          </cell>
          <cell r="J673">
            <v>3000</v>
          </cell>
        </row>
        <row r="674">
          <cell r="E674">
            <v>51100120</v>
          </cell>
          <cell r="F674" t="str">
            <v>كراسي بلاستيك للسفرة - كاتر - اسرائيل</v>
          </cell>
          <cell r="G674" t="str">
            <v>6</v>
          </cell>
          <cell r="H674">
            <v>179.44444444444449</v>
          </cell>
          <cell r="I674">
            <v>150</v>
          </cell>
          <cell r="J674">
            <v>240</v>
          </cell>
        </row>
        <row r="675">
          <cell r="E675">
            <v>51100121</v>
          </cell>
          <cell r="F675" t="str">
            <v>كراسي بلاستيك - الاردن</v>
          </cell>
          <cell r="G675" t="str">
            <v>6</v>
          </cell>
          <cell r="H675">
            <v>165</v>
          </cell>
          <cell r="I675">
            <v>233.33333333333334</v>
          </cell>
          <cell r="J675">
            <v>233.33333333333334</v>
          </cell>
        </row>
        <row r="676">
          <cell r="E676">
            <v>511002</v>
          </cell>
          <cell r="F676" t="str">
            <v>اجهزة الإضاءة</v>
          </cell>
          <cell r="H676">
            <v>0</v>
          </cell>
          <cell r="I676">
            <v>0</v>
          </cell>
          <cell r="J676">
            <v>0</v>
          </cell>
        </row>
        <row r="677">
          <cell r="E677">
            <v>51100203</v>
          </cell>
          <cell r="F677" t="str">
            <v>ضوء للطواريء 10 ساعات تخزين جاما سونيك صيني</v>
          </cell>
          <cell r="G677" t="str">
            <v>ضوء</v>
          </cell>
          <cell r="H677">
            <v>100</v>
          </cell>
          <cell r="I677">
            <v>71.666666666666671</v>
          </cell>
          <cell r="J677">
            <v>100</v>
          </cell>
        </row>
        <row r="678">
          <cell r="E678">
            <v>511003</v>
          </cell>
          <cell r="F678" t="str">
            <v>الفرشات</v>
          </cell>
          <cell r="H678">
            <v>0</v>
          </cell>
          <cell r="I678">
            <v>0</v>
          </cell>
          <cell r="J678">
            <v>0</v>
          </cell>
        </row>
        <row r="679">
          <cell r="E679">
            <v>51100302</v>
          </cell>
          <cell r="F679" t="str">
            <v>فرشة تخت 190/160 سبرنج - سوبر سليب - محلي/مزدوج</v>
          </cell>
          <cell r="G679" t="str">
            <v>فرشة</v>
          </cell>
          <cell r="H679">
            <v>538.75</v>
          </cell>
          <cell r="I679">
            <v>558.33333333333337</v>
          </cell>
          <cell r="J679">
            <v>950</v>
          </cell>
        </row>
        <row r="680">
          <cell r="E680">
            <v>51100303</v>
          </cell>
          <cell r="F680" t="str">
            <v>فرشة اسفنج مفرد 65سم*175سم سمك 9سم محلي</v>
          </cell>
          <cell r="G680" t="str">
            <v>فرشة</v>
          </cell>
          <cell r="H680">
            <v>78.666666666666671</v>
          </cell>
          <cell r="I680">
            <v>62.5</v>
          </cell>
          <cell r="J680">
            <v>170</v>
          </cell>
        </row>
        <row r="681">
          <cell r="E681">
            <v>512</v>
          </cell>
          <cell r="F681" t="str">
            <v>السجاد والموكيت والبسط</v>
          </cell>
          <cell r="H681">
            <v>0</v>
          </cell>
          <cell r="I681">
            <v>0</v>
          </cell>
          <cell r="J681">
            <v>0</v>
          </cell>
        </row>
        <row r="682">
          <cell r="E682">
            <v>512001</v>
          </cell>
          <cell r="F682" t="str">
            <v>السجاد</v>
          </cell>
          <cell r="H682">
            <v>0</v>
          </cell>
          <cell r="I682">
            <v>0</v>
          </cell>
          <cell r="J682">
            <v>0</v>
          </cell>
        </row>
        <row r="683">
          <cell r="E683">
            <v>51200101</v>
          </cell>
          <cell r="F683" t="str">
            <v>سجاد بلجيكي صوف 2*3- سوبر صالون-بلجيكي</v>
          </cell>
          <cell r="G683" t="str">
            <v>قطعة</v>
          </cell>
          <cell r="H683">
            <v>297.61904761904759</v>
          </cell>
          <cell r="I683">
            <v>176.66666666666666</v>
          </cell>
          <cell r="J683">
            <v>625</v>
          </cell>
        </row>
        <row r="684">
          <cell r="E684">
            <v>51200104</v>
          </cell>
          <cell r="F684" t="str">
            <v>سجاد نايلون محسن 2*3 -تركي</v>
          </cell>
          <cell r="G684" t="str">
            <v>قطعة</v>
          </cell>
          <cell r="H684">
            <v>330.66666666666663</v>
          </cell>
          <cell r="I684">
            <v>100</v>
          </cell>
          <cell r="J684">
            <v>325</v>
          </cell>
        </row>
        <row r="685">
          <cell r="E685">
            <v>512002</v>
          </cell>
          <cell r="F685" t="str">
            <v>الموكيت</v>
          </cell>
          <cell r="H685">
            <v>0</v>
          </cell>
          <cell r="I685">
            <v>0</v>
          </cell>
          <cell r="J685">
            <v>0</v>
          </cell>
        </row>
        <row r="686">
          <cell r="E686">
            <v>51200201</v>
          </cell>
          <cell r="F686" t="str">
            <v>موكيت سادة سمك 3 مل-تركال - تركيا</v>
          </cell>
          <cell r="G686" t="str">
            <v>م2</v>
          </cell>
          <cell r="H686">
            <v>27.25</v>
          </cell>
          <cell r="I686">
            <v>20</v>
          </cell>
          <cell r="J686">
            <v>50</v>
          </cell>
        </row>
        <row r="687">
          <cell r="E687">
            <v>52</v>
          </cell>
          <cell r="F687" t="str">
            <v>المنسوجات والتجهيزات المنزلية</v>
          </cell>
          <cell r="H687">
            <v>0</v>
          </cell>
          <cell r="I687">
            <v>0</v>
          </cell>
          <cell r="J687">
            <v>0</v>
          </cell>
        </row>
        <row r="688">
          <cell r="E688">
            <v>520</v>
          </cell>
          <cell r="F688" t="str">
            <v>المنسوجات والتجهيزات المنزلية</v>
          </cell>
          <cell r="H688">
            <v>0</v>
          </cell>
          <cell r="I688">
            <v>0</v>
          </cell>
          <cell r="J688">
            <v>0</v>
          </cell>
        </row>
        <row r="689">
          <cell r="E689">
            <v>520001</v>
          </cell>
          <cell r="F689" t="str">
            <v>اللحف والحرامات</v>
          </cell>
          <cell r="H689">
            <v>0</v>
          </cell>
          <cell r="I689">
            <v>0</v>
          </cell>
          <cell r="J689">
            <v>0</v>
          </cell>
        </row>
        <row r="690">
          <cell r="E690">
            <v>520001100</v>
          </cell>
          <cell r="F690" t="str">
            <v>اللحف</v>
          </cell>
          <cell r="H690">
            <v>0</v>
          </cell>
          <cell r="I690">
            <v>0</v>
          </cell>
          <cell r="J690">
            <v>0</v>
          </cell>
        </row>
        <row r="691">
          <cell r="E691">
            <v>52000102</v>
          </cell>
          <cell r="F691" t="str">
            <v>لحاف صيفي قماش بولستير- مزدوج - محلي</v>
          </cell>
          <cell r="G691" t="str">
            <v>لحاف</v>
          </cell>
          <cell r="H691">
            <v>53.125</v>
          </cell>
          <cell r="I691">
            <v>32</v>
          </cell>
          <cell r="J691">
            <v>90</v>
          </cell>
        </row>
        <row r="692">
          <cell r="E692">
            <v>520001101</v>
          </cell>
          <cell r="F692" t="str">
            <v>حرامات</v>
          </cell>
          <cell r="H692">
            <v>0</v>
          </cell>
          <cell r="I692">
            <v>0</v>
          </cell>
          <cell r="J692">
            <v>0</v>
          </cell>
        </row>
        <row r="693">
          <cell r="E693">
            <v>52000103</v>
          </cell>
          <cell r="F693" t="str">
            <v>حرام مفرد وبر- عادي يابان</v>
          </cell>
          <cell r="G693" t="str">
            <v>حرام</v>
          </cell>
          <cell r="H693">
            <v>67</v>
          </cell>
          <cell r="I693">
            <v>50</v>
          </cell>
          <cell r="J693">
            <v>120</v>
          </cell>
        </row>
        <row r="694">
          <cell r="E694">
            <v>52000106</v>
          </cell>
          <cell r="F694" t="str">
            <v>حرام كوري طبقة - مور - كوريا</v>
          </cell>
          <cell r="G694" t="str">
            <v>حرام</v>
          </cell>
          <cell r="H694">
            <v>86.5</v>
          </cell>
          <cell r="I694">
            <v>80</v>
          </cell>
          <cell r="J694">
            <v>240</v>
          </cell>
        </row>
        <row r="695">
          <cell r="E695">
            <v>520002</v>
          </cell>
          <cell r="F695" t="str">
            <v>الشراشف</v>
          </cell>
          <cell r="H695">
            <v>0</v>
          </cell>
          <cell r="I695">
            <v>0</v>
          </cell>
          <cell r="J695">
            <v>0</v>
          </cell>
        </row>
        <row r="696">
          <cell r="E696">
            <v>52000201</v>
          </cell>
          <cell r="F696" t="str">
            <v>شرشف تخت قطن مزدوج صيفي مع كشكش</v>
          </cell>
          <cell r="G696" t="str">
            <v>شرشف</v>
          </cell>
          <cell r="H696">
            <v>90.555555555555543</v>
          </cell>
          <cell r="I696">
            <v>74.166666666666671</v>
          </cell>
          <cell r="J696">
            <v>170</v>
          </cell>
        </row>
        <row r="697">
          <cell r="E697">
            <v>52000203</v>
          </cell>
          <cell r="F697" t="str">
            <v>شرشف تخت مزدوج -تركي</v>
          </cell>
          <cell r="G697" t="str">
            <v>شرشف</v>
          </cell>
          <cell r="H697">
            <v>93.75</v>
          </cell>
          <cell r="I697">
            <v>68.333333333333329</v>
          </cell>
          <cell r="J697">
            <v>230</v>
          </cell>
        </row>
        <row r="698">
          <cell r="E698">
            <v>520003</v>
          </cell>
          <cell r="F698" t="str">
            <v>المناشف</v>
          </cell>
          <cell r="H698">
            <v>0</v>
          </cell>
          <cell r="I698">
            <v>0</v>
          </cell>
          <cell r="J698">
            <v>0</v>
          </cell>
        </row>
        <row r="699">
          <cell r="E699">
            <v>52000301</v>
          </cell>
          <cell r="F699" t="str">
            <v>منشفة حمام 60% +40%بولستر -صيني 1.5 متر طول 1متر عرض</v>
          </cell>
          <cell r="G699" t="str">
            <v>منشفة</v>
          </cell>
          <cell r="H699">
            <v>22.777777777777782</v>
          </cell>
          <cell r="I699">
            <v>30</v>
          </cell>
          <cell r="J699">
            <v>45</v>
          </cell>
        </row>
        <row r="700">
          <cell r="E700">
            <v>52000303</v>
          </cell>
          <cell r="F700" t="str">
            <v>منشفة وجه (بشكير) 45*75 سم 50% قطن - صيني</v>
          </cell>
          <cell r="G700" t="str">
            <v>منشفة</v>
          </cell>
          <cell r="H700">
            <v>10.638888888888891</v>
          </cell>
          <cell r="I700">
            <v>18.333333333333332</v>
          </cell>
          <cell r="J700">
            <v>25</v>
          </cell>
        </row>
        <row r="701">
          <cell r="E701">
            <v>520004</v>
          </cell>
          <cell r="F701" t="str">
            <v>الستائر</v>
          </cell>
          <cell r="H701">
            <v>0</v>
          </cell>
          <cell r="I701">
            <v>0</v>
          </cell>
          <cell r="J701">
            <v>0</v>
          </cell>
        </row>
        <row r="702">
          <cell r="E702">
            <v>52000401</v>
          </cell>
          <cell r="F702" t="str">
            <v>قماش ستان ملون عرض 280سم - روكس-اسبانيا</v>
          </cell>
          <cell r="G702" t="str">
            <v>متر</v>
          </cell>
          <cell r="H702">
            <v>21.66666666666665</v>
          </cell>
          <cell r="I702">
            <v>21.66666666666665</v>
          </cell>
          <cell r="J702">
            <v>30</v>
          </cell>
        </row>
        <row r="703">
          <cell r="E703">
            <v>520005</v>
          </cell>
          <cell r="F703" t="str">
            <v>تجهيزات اخرى</v>
          </cell>
          <cell r="H703">
            <v>0</v>
          </cell>
          <cell r="I703">
            <v>0</v>
          </cell>
          <cell r="J703">
            <v>0</v>
          </cell>
        </row>
        <row r="704">
          <cell r="E704">
            <v>52000501</v>
          </cell>
          <cell r="F704" t="str">
            <v>مخدة محشية قطن مع وجه - محلي</v>
          </cell>
          <cell r="G704" t="str">
            <v>مخدة</v>
          </cell>
          <cell r="H704">
            <v>25</v>
          </cell>
          <cell r="I704">
            <v>17.5</v>
          </cell>
          <cell r="J704">
            <v>30</v>
          </cell>
        </row>
        <row r="705">
          <cell r="E705">
            <v>52000502</v>
          </cell>
          <cell r="F705" t="str">
            <v>مخدة صوف صناعي -اكرلن مع وجه -محلي</v>
          </cell>
          <cell r="G705" t="str">
            <v>مخدة</v>
          </cell>
          <cell r="H705">
            <v>19.166666666666668</v>
          </cell>
          <cell r="I705">
            <v>14.5</v>
          </cell>
          <cell r="J705">
            <v>35</v>
          </cell>
        </row>
        <row r="706">
          <cell r="E706">
            <v>53</v>
          </cell>
          <cell r="F706" t="str">
            <v>الاجهزة المنزلية</v>
          </cell>
          <cell r="H706">
            <v>0</v>
          </cell>
          <cell r="I706">
            <v>0</v>
          </cell>
          <cell r="J706">
            <v>0</v>
          </cell>
        </row>
        <row r="707">
          <cell r="E707">
            <v>531</v>
          </cell>
          <cell r="F707" t="str">
            <v xml:space="preserve">الأجهزة المنزلية الرئيسية </v>
          </cell>
          <cell r="H707">
            <v>0</v>
          </cell>
          <cell r="I707">
            <v>0</v>
          </cell>
          <cell r="J707">
            <v>0</v>
          </cell>
        </row>
        <row r="708">
          <cell r="E708">
            <v>531001</v>
          </cell>
          <cell r="F708" t="str">
            <v>الثلاجات الكهربائية</v>
          </cell>
          <cell r="H708">
            <v>0</v>
          </cell>
          <cell r="I708">
            <v>0</v>
          </cell>
          <cell r="J708">
            <v>0</v>
          </cell>
        </row>
        <row r="709">
          <cell r="E709">
            <v>53100101</v>
          </cell>
          <cell r="F709" t="str">
            <v>ثلاجة - LG-  كود 528  حجم 385 لتر</v>
          </cell>
          <cell r="G709" t="str">
            <v>ثلاجة 385 لتر</v>
          </cell>
          <cell r="H709">
            <v>3225</v>
          </cell>
          <cell r="I709">
            <v>3225</v>
          </cell>
          <cell r="J709">
            <v>3600</v>
          </cell>
        </row>
        <row r="710">
          <cell r="E710">
            <v>53100104</v>
          </cell>
          <cell r="F710" t="str">
            <v>ثلاجة - BEKO حجم 395 لتر</v>
          </cell>
          <cell r="G710" t="str">
            <v>ثلاجة 395 لتر</v>
          </cell>
          <cell r="H710">
            <v>3605.5555555555547</v>
          </cell>
          <cell r="I710">
            <v>2100</v>
          </cell>
          <cell r="J710">
            <v>4500</v>
          </cell>
        </row>
        <row r="711">
          <cell r="E711">
            <v>531002</v>
          </cell>
          <cell r="F711" t="str">
            <v>الغسالات الكهربائية</v>
          </cell>
          <cell r="H711">
            <v>0</v>
          </cell>
          <cell r="I711">
            <v>0</v>
          </cell>
          <cell r="J711">
            <v>0</v>
          </cell>
        </row>
        <row r="712">
          <cell r="E712">
            <v>53100201</v>
          </cell>
          <cell r="F712" t="str">
            <v xml:space="preserve">غسالة BEKO  فل اوتوماتك 7 كغم  - 1200 دورة </v>
          </cell>
          <cell r="G712" t="str">
            <v>غسالة</v>
          </cell>
          <cell r="H712">
            <v>1845</v>
          </cell>
          <cell r="I712">
            <v>1650</v>
          </cell>
          <cell r="J712">
            <v>2300</v>
          </cell>
        </row>
        <row r="713">
          <cell r="E713">
            <v>53100205</v>
          </cell>
          <cell r="F713" t="str">
            <v>غسالة LG   حجم 8 كغم 1200 دورة DIRECT DRIVE</v>
          </cell>
          <cell r="G713" t="str">
            <v>غسالة</v>
          </cell>
          <cell r="H713">
            <v>2850.2222222222213</v>
          </cell>
          <cell r="I713">
            <v>2225</v>
          </cell>
          <cell r="J713">
            <v>3400</v>
          </cell>
        </row>
        <row r="714">
          <cell r="E714">
            <v>531003</v>
          </cell>
          <cell r="F714" t="str">
            <v>افران وطباخات الغاز</v>
          </cell>
          <cell r="H714">
            <v>0</v>
          </cell>
          <cell r="I714">
            <v>0</v>
          </cell>
          <cell r="J714">
            <v>0</v>
          </cell>
        </row>
        <row r="715">
          <cell r="E715">
            <v>53100302</v>
          </cell>
          <cell r="F715" t="str">
            <v>فرن غاز ستانليس ستيل GLEMGAZE حجم 60 سم ابيض اللون- كود 6613 - انتاج ايطاليا</v>
          </cell>
          <cell r="G715" t="str">
            <v>فرن</v>
          </cell>
          <cell r="H715">
            <v>3008.3333333333335</v>
          </cell>
          <cell r="I715">
            <v>3008.3333333333335</v>
          </cell>
          <cell r="J715">
            <v>3200</v>
          </cell>
        </row>
        <row r="716">
          <cell r="E716">
            <v>53100303</v>
          </cell>
          <cell r="F716" t="str">
            <v xml:space="preserve"> طباخ غاز ثلاث عيون  - شاهين /محلي'</v>
          </cell>
          <cell r="G716" t="str">
            <v>طباخ</v>
          </cell>
          <cell r="H716">
            <v>158.33333333333334</v>
          </cell>
          <cell r="I716">
            <v>140</v>
          </cell>
          <cell r="J716">
            <v>150</v>
          </cell>
        </row>
        <row r="717">
          <cell r="E717">
            <v>531004</v>
          </cell>
          <cell r="F717" t="str">
            <v xml:space="preserve">أجهزة تبريد وتدفئة وتسخين </v>
          </cell>
          <cell r="H717">
            <v>0</v>
          </cell>
          <cell r="I717">
            <v>0</v>
          </cell>
          <cell r="J717">
            <v>0</v>
          </cell>
        </row>
        <row r="718">
          <cell r="E718">
            <v>531004100</v>
          </cell>
          <cell r="F718" t="str">
            <v>اجهزة تبريد</v>
          </cell>
          <cell r="H718">
            <v>0</v>
          </cell>
          <cell r="I718">
            <v>0</v>
          </cell>
          <cell r="J718">
            <v>0</v>
          </cell>
        </row>
        <row r="719">
          <cell r="E719">
            <v>53100401</v>
          </cell>
          <cell r="F719" t="str">
            <v>مكيف هواء  1 طن  LG</v>
          </cell>
          <cell r="G719" t="str">
            <v>مكيف</v>
          </cell>
          <cell r="H719">
            <v>1800</v>
          </cell>
          <cell r="I719">
            <v>1850</v>
          </cell>
          <cell r="J719">
            <v>1800</v>
          </cell>
        </row>
        <row r="720">
          <cell r="E720">
            <v>531004101</v>
          </cell>
          <cell r="F720" t="str">
            <v>الدفايات والسخانات</v>
          </cell>
          <cell r="H720">
            <v>0</v>
          </cell>
          <cell r="I720">
            <v>0</v>
          </cell>
          <cell r="J720">
            <v>0</v>
          </cell>
        </row>
        <row r="721">
          <cell r="E721">
            <v>53100404</v>
          </cell>
          <cell r="F721" t="str">
            <v xml:space="preserve">صوبة غاز EUROPA  كود 4200 انتاج تركيا </v>
          </cell>
          <cell r="G721" t="str">
            <v>صوبة</v>
          </cell>
          <cell r="H721">
            <v>412.33333333333331</v>
          </cell>
          <cell r="I721">
            <v>450</v>
          </cell>
          <cell r="J721">
            <v>450</v>
          </cell>
        </row>
        <row r="722">
          <cell r="E722">
            <v>53100406</v>
          </cell>
          <cell r="F722" t="str">
            <v xml:space="preserve">صوبة كهربائية GOLD LINE عدد الشمعات 3 مع سلك انتاج الصين </v>
          </cell>
          <cell r="G722" t="str">
            <v>صوبة</v>
          </cell>
          <cell r="H722">
            <v>160.83333333333334</v>
          </cell>
          <cell r="I722">
            <v>115</v>
          </cell>
          <cell r="J722">
            <v>160.83333333333334</v>
          </cell>
        </row>
        <row r="723">
          <cell r="E723">
            <v>53100408</v>
          </cell>
          <cell r="F723" t="str">
            <v xml:space="preserve">سخان حمام اتمور - اسرئيل نوع HOTER </v>
          </cell>
          <cell r="G723" t="str">
            <v>اتمور</v>
          </cell>
          <cell r="H723">
            <v>160</v>
          </cell>
          <cell r="I723">
            <v>153.33333333333334</v>
          </cell>
          <cell r="J723">
            <v>170</v>
          </cell>
        </row>
        <row r="724">
          <cell r="E724">
            <v>531005</v>
          </cell>
          <cell r="F724" t="str">
            <v>اجهزة تنظيف الأرضيات</v>
          </cell>
          <cell r="H724">
            <v>0</v>
          </cell>
          <cell r="I724">
            <v>0</v>
          </cell>
          <cell r="J724">
            <v>0</v>
          </cell>
        </row>
        <row r="725">
          <cell r="E725">
            <v>53100501</v>
          </cell>
          <cell r="F725" t="str">
            <v xml:space="preserve">مكنسة كهربائية UNIVERSAL  قوة 1800 واط مع تحكم - كود 9800 استيراد تركيا </v>
          </cell>
          <cell r="G725" t="str">
            <v>مكنسة</v>
          </cell>
          <cell r="H725">
            <v>413.33333333333331</v>
          </cell>
          <cell r="I725">
            <v>180</v>
          </cell>
          <cell r="J725">
            <v>450</v>
          </cell>
        </row>
        <row r="726">
          <cell r="E726">
            <v>532</v>
          </cell>
          <cell r="F726" t="str">
            <v>أجهزة منزلية كهربائية صغيرة</v>
          </cell>
          <cell r="H726">
            <v>0</v>
          </cell>
          <cell r="I726">
            <v>0</v>
          </cell>
          <cell r="J726">
            <v>0</v>
          </cell>
        </row>
        <row r="727">
          <cell r="E727">
            <v>532001</v>
          </cell>
          <cell r="F727" t="str">
            <v>ادوات مطبخ كهربائية</v>
          </cell>
          <cell r="H727">
            <v>0</v>
          </cell>
          <cell r="I727">
            <v>0</v>
          </cell>
          <cell r="J727">
            <v>0</v>
          </cell>
        </row>
        <row r="728">
          <cell r="E728">
            <v>53200102</v>
          </cell>
          <cell r="F728" t="str">
            <v>توستر كبس UNIVERSAL قوة 1800 واط  كود 321 - استيراد تركيا</v>
          </cell>
          <cell r="G728" t="str">
            <v>توستر</v>
          </cell>
          <cell r="H728">
            <v>334.33333333333331</v>
          </cell>
          <cell r="I728">
            <v>120</v>
          </cell>
          <cell r="J728">
            <v>250</v>
          </cell>
        </row>
        <row r="729">
          <cell r="E729">
            <v>532001100</v>
          </cell>
          <cell r="F729" t="str">
            <v>خلاط</v>
          </cell>
          <cell r="H729">
            <v>0</v>
          </cell>
          <cell r="I729">
            <v>0</v>
          </cell>
          <cell r="J729">
            <v>0</v>
          </cell>
        </row>
        <row r="730">
          <cell r="E730">
            <v>53200103</v>
          </cell>
          <cell r="F730" t="str">
            <v>خلاط محضر الطعام PHILIPS كود 7625 مع بعض القطع مثل بلندر، براشة، عصارة، مفرمة لحمة، انتاج بولندا تجميع الصين</v>
          </cell>
          <cell r="G730" t="str">
            <v>خلاط</v>
          </cell>
          <cell r="H730">
            <v>499</v>
          </cell>
          <cell r="I730">
            <v>250</v>
          </cell>
          <cell r="J730">
            <v>600</v>
          </cell>
        </row>
        <row r="731">
          <cell r="E731">
            <v>53200106</v>
          </cell>
          <cell r="F731" t="str">
            <v xml:space="preserve">خلاط محضر طعام UNIVERSAL مع مطحنة قوة 400 واط كود 2888 </v>
          </cell>
          <cell r="G731" t="str">
            <v>خلاط</v>
          </cell>
          <cell r="H731">
            <v>200</v>
          </cell>
          <cell r="I731">
            <v>200</v>
          </cell>
          <cell r="J731">
            <v>200</v>
          </cell>
        </row>
        <row r="732">
          <cell r="E732">
            <v>532002</v>
          </cell>
          <cell r="F732" t="str">
            <v>اجهزة منزلية  اخرى</v>
          </cell>
          <cell r="H732">
            <v>0</v>
          </cell>
          <cell r="I732">
            <v>0</v>
          </cell>
          <cell r="J732">
            <v>0</v>
          </cell>
        </row>
        <row r="733">
          <cell r="E733">
            <v>532002100</v>
          </cell>
          <cell r="F733" t="str">
            <v>مكوى</v>
          </cell>
          <cell r="H733">
            <v>0</v>
          </cell>
          <cell r="I733">
            <v>0</v>
          </cell>
          <cell r="J733">
            <v>0</v>
          </cell>
        </row>
        <row r="734">
          <cell r="E734">
            <v>53200201</v>
          </cell>
          <cell r="F734" t="str">
            <v>مكوى بخار UNIVERSAL قوة 2000 واط كود 2300 انتاج الصين</v>
          </cell>
          <cell r="G734" t="str">
            <v>مكوى</v>
          </cell>
          <cell r="H734">
            <v>117.77777777777783</v>
          </cell>
          <cell r="I734">
            <v>83.333333333333329</v>
          </cell>
          <cell r="J734">
            <v>250</v>
          </cell>
        </row>
        <row r="735">
          <cell r="E735">
            <v>53200202</v>
          </cell>
          <cell r="F735" t="str">
            <v>مكوى بخار PHILIPS قوة 1400 واط  انتاج الصين</v>
          </cell>
          <cell r="G735" t="str">
            <v>مكوى</v>
          </cell>
          <cell r="H735">
            <v>186.8125</v>
          </cell>
          <cell r="I735">
            <v>160</v>
          </cell>
          <cell r="J735">
            <v>220</v>
          </cell>
        </row>
        <row r="736">
          <cell r="E736">
            <v>532002101</v>
          </cell>
          <cell r="F736" t="str">
            <v>مروحة</v>
          </cell>
          <cell r="H736">
            <v>0</v>
          </cell>
          <cell r="I736">
            <v>0</v>
          </cell>
          <cell r="J736">
            <v>0</v>
          </cell>
        </row>
        <row r="737">
          <cell r="E737">
            <v>53200205</v>
          </cell>
          <cell r="F737" t="str">
            <v>مروحة SONIC  مع عمود بلاستيك، 3 سرعات 20 انش كود S - 20 P  انتاج الصين</v>
          </cell>
          <cell r="G737" t="str">
            <v>مروحة</v>
          </cell>
          <cell r="H737">
            <v>167</v>
          </cell>
          <cell r="I737">
            <v>165</v>
          </cell>
          <cell r="J737">
            <v>180</v>
          </cell>
        </row>
        <row r="738">
          <cell r="E738">
            <v>53200206</v>
          </cell>
          <cell r="F738" t="str">
            <v>مروحة GOLD LINE مع عمود + TIMER ،3  سرعات 16 انش كود 906 انتاج الصين</v>
          </cell>
          <cell r="G738" t="str">
            <v>مروحة</v>
          </cell>
          <cell r="H738">
            <v>121</v>
          </cell>
          <cell r="I738">
            <v>105</v>
          </cell>
          <cell r="J738">
            <v>180</v>
          </cell>
        </row>
        <row r="739">
          <cell r="E739">
            <v>54</v>
          </cell>
          <cell r="F739" t="str">
            <v>اواني وادوات منزلية</v>
          </cell>
          <cell r="H739">
            <v>0</v>
          </cell>
          <cell r="I739">
            <v>0</v>
          </cell>
          <cell r="J739">
            <v>0</v>
          </cell>
        </row>
        <row r="740">
          <cell r="E740">
            <v>540</v>
          </cell>
          <cell r="F740" t="str">
            <v>اواني وادوات منزلية</v>
          </cell>
          <cell r="H740">
            <v>0</v>
          </cell>
          <cell r="I740">
            <v>0</v>
          </cell>
          <cell r="J740">
            <v>0</v>
          </cell>
        </row>
        <row r="741">
          <cell r="E741">
            <v>540001</v>
          </cell>
          <cell r="F741" t="str">
            <v>اواني من الزجاج</v>
          </cell>
          <cell r="H741">
            <v>0</v>
          </cell>
          <cell r="I741">
            <v>0</v>
          </cell>
          <cell r="J741">
            <v>0</v>
          </cell>
        </row>
        <row r="742">
          <cell r="E742">
            <v>54000101</v>
          </cell>
          <cell r="F742" t="str">
            <v>طقم صحون زجاج سادة9.5 انش (6 صحون)- اركبال - فرنسا</v>
          </cell>
          <cell r="G742" t="str">
            <v>طقم</v>
          </cell>
          <cell r="H742">
            <v>17.214285714285715</v>
          </cell>
          <cell r="I742">
            <v>12.5</v>
          </cell>
          <cell r="J742">
            <v>35</v>
          </cell>
        </row>
        <row r="743">
          <cell r="E743">
            <v>54000103</v>
          </cell>
          <cell r="F743" t="str">
            <v>كاسات  شاي زجاج (6 فناجين)-دور الكس - فرنسا</v>
          </cell>
          <cell r="G743" t="str">
            <v>طقم</v>
          </cell>
          <cell r="H743">
            <v>14.642857142857142</v>
          </cell>
          <cell r="I743">
            <v>10</v>
          </cell>
          <cell r="J743">
            <v>25</v>
          </cell>
        </row>
        <row r="744">
          <cell r="E744">
            <v>540002</v>
          </cell>
          <cell r="F744" t="str">
            <v>اواني من الصيني او الفخار</v>
          </cell>
          <cell r="H744">
            <v>0</v>
          </cell>
          <cell r="I744">
            <v>0</v>
          </cell>
          <cell r="J744">
            <v>0</v>
          </cell>
        </row>
        <row r="745">
          <cell r="E745">
            <v>54000201</v>
          </cell>
          <cell r="F745" t="str">
            <v>طقم كاسات حليب مع ابريق (6 كاسات )- الصين</v>
          </cell>
          <cell r="G745" t="str">
            <v>طقم</v>
          </cell>
          <cell r="H745">
            <v>38.214285714285715</v>
          </cell>
          <cell r="I745">
            <v>42.5</v>
          </cell>
          <cell r="J745">
            <v>60</v>
          </cell>
        </row>
        <row r="746">
          <cell r="E746">
            <v>54000202</v>
          </cell>
          <cell r="F746" t="str">
            <v>طقم صحون صيني مفطحة (12 صحن )7انش - الصين</v>
          </cell>
          <cell r="G746" t="str">
            <v>طقم</v>
          </cell>
          <cell r="H746">
            <v>38.142857142857146</v>
          </cell>
          <cell r="I746">
            <v>30</v>
          </cell>
          <cell r="J746">
            <v>70</v>
          </cell>
        </row>
        <row r="747">
          <cell r="E747">
            <v>54000203</v>
          </cell>
          <cell r="F747" t="str">
            <v>طقم صحون زبادي مجور (6 صحون)- بيزس - ايطاليا</v>
          </cell>
          <cell r="G747" t="str">
            <v>طقم</v>
          </cell>
          <cell r="H747">
            <v>11.69444444444445</v>
          </cell>
          <cell r="I747">
            <v>13.333333333333334</v>
          </cell>
          <cell r="J747">
            <v>25</v>
          </cell>
        </row>
        <row r="748">
          <cell r="E748">
            <v>540003</v>
          </cell>
          <cell r="F748" t="str">
            <v>اواني من الالمنيوم</v>
          </cell>
          <cell r="H748">
            <v>0</v>
          </cell>
          <cell r="I748">
            <v>0</v>
          </cell>
          <cell r="J748">
            <v>0</v>
          </cell>
        </row>
        <row r="749">
          <cell r="E749">
            <v>54000301</v>
          </cell>
          <cell r="F749" t="str">
            <v>طقم طناجر توتي 3قطع - صيني</v>
          </cell>
          <cell r="G749" t="str">
            <v>طقم</v>
          </cell>
          <cell r="H749">
            <v>39.375</v>
          </cell>
          <cell r="I749">
            <v>37.5</v>
          </cell>
          <cell r="J749">
            <v>90</v>
          </cell>
        </row>
        <row r="750">
          <cell r="E750">
            <v>54000303</v>
          </cell>
          <cell r="F750" t="str">
            <v>ابريق شاي ستانلس 1.5 لتر - الصين</v>
          </cell>
          <cell r="G750" t="str">
            <v>ابريق</v>
          </cell>
          <cell r="H750">
            <v>15.6875</v>
          </cell>
          <cell r="I750">
            <v>17</v>
          </cell>
          <cell r="J750">
            <v>25</v>
          </cell>
        </row>
        <row r="751">
          <cell r="E751">
            <v>54000304</v>
          </cell>
          <cell r="F751" t="str">
            <v>طقم طناجر 3قطع - ابو عين  -محلي</v>
          </cell>
          <cell r="G751" t="str">
            <v>طقم</v>
          </cell>
          <cell r="H751">
            <v>65.25</v>
          </cell>
          <cell r="I751">
            <v>47.5</v>
          </cell>
          <cell r="J751">
            <v>65</v>
          </cell>
        </row>
        <row r="752">
          <cell r="E752">
            <v>540004</v>
          </cell>
          <cell r="F752" t="str">
            <v>اواني من الستيل</v>
          </cell>
          <cell r="H752">
            <v>0</v>
          </cell>
          <cell r="I752">
            <v>0</v>
          </cell>
          <cell r="J752">
            <v>0</v>
          </cell>
        </row>
        <row r="753">
          <cell r="E753">
            <v>54000401</v>
          </cell>
          <cell r="F753" t="str">
            <v xml:space="preserve"> طنجرة ضغط  ستيل سلامبوس- برتغال</v>
          </cell>
          <cell r="G753" t="str">
            <v>طنجرة</v>
          </cell>
          <cell r="H753">
            <v>383.75</v>
          </cell>
          <cell r="I753">
            <v>373.33333333333331</v>
          </cell>
          <cell r="J753">
            <v>500</v>
          </cell>
        </row>
        <row r="754">
          <cell r="E754">
            <v>54000402</v>
          </cell>
          <cell r="F754" t="str">
            <v>طقم صواني فرن ستيل -3 قطع- الهند</v>
          </cell>
          <cell r="G754" t="str">
            <v>طقم</v>
          </cell>
          <cell r="H754">
            <v>32.8125</v>
          </cell>
          <cell r="I754">
            <v>39.166666666666664</v>
          </cell>
          <cell r="J754">
            <v>70</v>
          </cell>
        </row>
        <row r="755">
          <cell r="E755">
            <v>540005</v>
          </cell>
          <cell r="F755" t="str">
            <v>اواني من الميلامين والبلاستك</v>
          </cell>
          <cell r="H755">
            <v>0</v>
          </cell>
          <cell r="I755">
            <v>0</v>
          </cell>
          <cell r="J755">
            <v>0</v>
          </cell>
        </row>
        <row r="756">
          <cell r="E756">
            <v>54000502</v>
          </cell>
          <cell r="F756" t="str">
            <v>حمالة خضار بلاستيك للمطبخ 4 طبقات- محلي</v>
          </cell>
          <cell r="G756" t="str">
            <v>حمالة</v>
          </cell>
          <cell r="H756">
            <v>41.5625</v>
          </cell>
          <cell r="I756">
            <v>19</v>
          </cell>
          <cell r="J756">
            <v>40</v>
          </cell>
        </row>
        <row r="757">
          <cell r="E757">
            <v>54000503</v>
          </cell>
          <cell r="F757" t="str">
            <v>مجرود بلاستيك -محلي</v>
          </cell>
          <cell r="G757" t="str">
            <v>مجرود</v>
          </cell>
          <cell r="H757">
            <v>2.59375</v>
          </cell>
          <cell r="I757">
            <v>1</v>
          </cell>
          <cell r="J757">
            <v>10</v>
          </cell>
        </row>
        <row r="758">
          <cell r="E758">
            <v>54000302</v>
          </cell>
          <cell r="F758" t="str">
            <v>جاط عجين كبير - محلي بلاستيك</v>
          </cell>
          <cell r="G758" t="str">
            <v>جاط</v>
          </cell>
          <cell r="H758">
            <v>17.166666666666668</v>
          </cell>
          <cell r="I758">
            <v>15.833333333333334</v>
          </cell>
          <cell r="J758">
            <v>15</v>
          </cell>
        </row>
        <row r="759">
          <cell r="E759">
            <v>540006</v>
          </cell>
          <cell r="F759" t="str">
            <v>اواني من التيفال</v>
          </cell>
          <cell r="H759">
            <v>0</v>
          </cell>
          <cell r="I759">
            <v>0</v>
          </cell>
          <cell r="J759">
            <v>0</v>
          </cell>
        </row>
        <row r="760">
          <cell r="E760">
            <v>54000601</v>
          </cell>
          <cell r="F760" t="str">
            <v>مقلي عادي حجم (24سم) - تيفال -فرنسا</v>
          </cell>
          <cell r="G760" t="str">
            <v>مقلى</v>
          </cell>
          <cell r="H760">
            <v>77.261904761904745</v>
          </cell>
          <cell r="I760">
            <v>63.75</v>
          </cell>
          <cell r="J760">
            <v>77.261904761904745</v>
          </cell>
        </row>
        <row r="761">
          <cell r="E761">
            <v>54000602</v>
          </cell>
          <cell r="F761" t="str">
            <v>طقم طناجر 3 قطع - تيفال -فرنسا</v>
          </cell>
          <cell r="G761" t="str">
            <v>طقم</v>
          </cell>
          <cell r="H761">
            <v>512.66666666666663</v>
          </cell>
          <cell r="I761">
            <v>405</v>
          </cell>
          <cell r="J761">
            <v>725</v>
          </cell>
        </row>
        <row r="762">
          <cell r="E762">
            <v>540007</v>
          </cell>
          <cell r="F762" t="str">
            <v>سكاكين وشوك وملاعق</v>
          </cell>
          <cell r="H762">
            <v>0</v>
          </cell>
          <cell r="I762">
            <v>0</v>
          </cell>
          <cell r="J762">
            <v>0</v>
          </cell>
        </row>
        <row r="763">
          <cell r="E763">
            <v>54000701</v>
          </cell>
          <cell r="F763" t="str">
            <v>طقم سكاكين+شوك+ملاعق 24 قطعة-ستاليس-صيني</v>
          </cell>
          <cell r="G763" t="str">
            <v>طقم</v>
          </cell>
          <cell r="H763">
            <v>39.428571428571431</v>
          </cell>
          <cell r="I763">
            <v>24.166666666666668</v>
          </cell>
          <cell r="J763">
            <v>120</v>
          </cell>
        </row>
        <row r="764">
          <cell r="E764">
            <v>540008</v>
          </cell>
          <cell r="F764" t="str">
            <v>اواني منزلية متنوعة</v>
          </cell>
          <cell r="H764">
            <v>0</v>
          </cell>
          <cell r="I764">
            <v>0</v>
          </cell>
          <cell r="J764">
            <v>0</v>
          </cell>
        </row>
        <row r="765">
          <cell r="E765">
            <v>54000801</v>
          </cell>
          <cell r="F765" t="str">
            <v>فرشاة حمام مفتوحة-كيتر- تركي</v>
          </cell>
          <cell r="G765" t="str">
            <v>فرشاة</v>
          </cell>
          <cell r="H765">
            <v>10.9375</v>
          </cell>
          <cell r="I765">
            <v>6.666666666666667</v>
          </cell>
          <cell r="J765">
            <v>30</v>
          </cell>
        </row>
        <row r="766">
          <cell r="E766">
            <v>54000802</v>
          </cell>
          <cell r="F766" t="str">
            <v>قشارة بطاطا-بيلاباليت-ايطالي</v>
          </cell>
          <cell r="G766" t="str">
            <v>قشارة</v>
          </cell>
          <cell r="H766">
            <v>6.7777777777777786</v>
          </cell>
          <cell r="I766">
            <v>7</v>
          </cell>
          <cell r="J766">
            <v>15</v>
          </cell>
        </row>
        <row r="767">
          <cell r="E767">
            <v>54000803</v>
          </cell>
          <cell r="F767" t="str">
            <v>حمالة جلي بلاستيك طبقتين -تركي</v>
          </cell>
          <cell r="G767" t="str">
            <v>حمالة</v>
          </cell>
          <cell r="H767">
            <v>29.0625</v>
          </cell>
          <cell r="I767">
            <v>15.5</v>
          </cell>
          <cell r="J767">
            <v>30</v>
          </cell>
        </row>
        <row r="768">
          <cell r="E768">
            <v>54000804</v>
          </cell>
          <cell r="F768" t="str">
            <v>مفرمه خشب حجم كبير صيني</v>
          </cell>
          <cell r="G768" t="str">
            <v>مفرمة</v>
          </cell>
          <cell r="H768">
            <v>16.761904761904756</v>
          </cell>
          <cell r="I768">
            <v>14.333333333333334</v>
          </cell>
          <cell r="J768">
            <v>20</v>
          </cell>
        </row>
        <row r="769">
          <cell r="E769">
            <v>55</v>
          </cell>
          <cell r="F769" t="str">
            <v>عدد منزلية</v>
          </cell>
          <cell r="H769">
            <v>0</v>
          </cell>
          <cell r="I769">
            <v>0</v>
          </cell>
          <cell r="J769">
            <v>0</v>
          </cell>
        </row>
        <row r="770">
          <cell r="E770">
            <v>552</v>
          </cell>
          <cell r="F770" t="str">
            <v>عدد منزلية يدوية</v>
          </cell>
          <cell r="H770">
            <v>0</v>
          </cell>
          <cell r="I770">
            <v>0</v>
          </cell>
          <cell r="J770">
            <v>0</v>
          </cell>
        </row>
        <row r="771">
          <cell r="E771">
            <v>552001</v>
          </cell>
          <cell r="F771" t="str">
            <v>عدد يدوية</v>
          </cell>
          <cell r="H771">
            <v>0</v>
          </cell>
          <cell r="I771">
            <v>0</v>
          </cell>
          <cell r="J771">
            <v>0</v>
          </cell>
        </row>
        <row r="772">
          <cell r="E772">
            <v>55200101</v>
          </cell>
          <cell r="F772" t="str">
            <v>منشار يدوي شحر</v>
          </cell>
          <cell r="G772" t="str">
            <v>منشار</v>
          </cell>
          <cell r="H772">
            <v>14.5</v>
          </cell>
          <cell r="I772">
            <v>13.5</v>
          </cell>
          <cell r="J772">
            <v>14.5</v>
          </cell>
        </row>
        <row r="773">
          <cell r="E773">
            <v>55200102</v>
          </cell>
          <cell r="F773" t="str">
            <v>مفك عادي وسط  يد بلاستك</v>
          </cell>
          <cell r="G773" t="str">
            <v>مفك</v>
          </cell>
          <cell r="H773">
            <v>6.375</v>
          </cell>
          <cell r="I773">
            <v>5</v>
          </cell>
          <cell r="J773">
            <v>6.375</v>
          </cell>
        </row>
        <row r="774">
          <cell r="E774">
            <v>55200103</v>
          </cell>
          <cell r="F774" t="str">
            <v>مطرقة</v>
          </cell>
          <cell r="G774" t="str">
            <v>مطرقة1 كغم</v>
          </cell>
          <cell r="H774">
            <v>16.875</v>
          </cell>
          <cell r="I774">
            <v>16</v>
          </cell>
          <cell r="J774">
            <v>16.875</v>
          </cell>
        </row>
        <row r="775">
          <cell r="E775">
            <v>552002</v>
          </cell>
          <cell r="F775" t="str">
            <v>عدد للحديقة</v>
          </cell>
          <cell r="H775">
            <v>0</v>
          </cell>
          <cell r="I775">
            <v>0</v>
          </cell>
          <cell r="J775">
            <v>0</v>
          </cell>
        </row>
        <row r="776">
          <cell r="E776">
            <v>55200201</v>
          </cell>
          <cell r="F776" t="str">
            <v>مشط  أرض حديد</v>
          </cell>
          <cell r="G776" t="str">
            <v>مشط</v>
          </cell>
          <cell r="H776">
            <v>19.375</v>
          </cell>
          <cell r="I776">
            <v>11</v>
          </cell>
          <cell r="J776">
            <v>19.375</v>
          </cell>
        </row>
        <row r="777">
          <cell r="E777">
            <v>55200202</v>
          </cell>
          <cell r="F777" t="str">
            <v>طورية عريضة</v>
          </cell>
          <cell r="G777" t="str">
            <v>طورية</v>
          </cell>
          <cell r="H777">
            <v>29.375</v>
          </cell>
          <cell r="I777">
            <v>27.5</v>
          </cell>
          <cell r="J777">
            <v>29.375</v>
          </cell>
        </row>
        <row r="778">
          <cell r="E778">
            <v>55200204</v>
          </cell>
          <cell r="F778" t="str">
            <v>فاس قصير</v>
          </cell>
          <cell r="G778" t="str">
            <v>فاس</v>
          </cell>
          <cell r="H778">
            <v>17.5</v>
          </cell>
          <cell r="I778">
            <v>22.5</v>
          </cell>
          <cell r="J778">
            <v>17.5</v>
          </cell>
        </row>
        <row r="779">
          <cell r="E779">
            <v>552003</v>
          </cell>
          <cell r="F779" t="str">
            <v xml:space="preserve">سلالم </v>
          </cell>
          <cell r="H779">
            <v>0</v>
          </cell>
          <cell r="I779">
            <v>0</v>
          </cell>
          <cell r="J779">
            <v>0</v>
          </cell>
        </row>
        <row r="780">
          <cell r="E780">
            <v>55200301</v>
          </cell>
          <cell r="F780" t="str">
            <v>سلم خشب ستة درجات</v>
          </cell>
          <cell r="G780" t="str">
            <v>سلم</v>
          </cell>
          <cell r="H780">
            <v>106.75</v>
          </cell>
          <cell r="I780">
            <v>76.5</v>
          </cell>
          <cell r="J780">
            <v>106.75</v>
          </cell>
        </row>
        <row r="781">
          <cell r="E781">
            <v>552004</v>
          </cell>
          <cell r="F781" t="str">
            <v>ادوات للابواب</v>
          </cell>
          <cell r="H781">
            <v>0</v>
          </cell>
          <cell r="I781">
            <v>0</v>
          </cell>
          <cell r="J781">
            <v>0</v>
          </cell>
        </row>
        <row r="782">
          <cell r="E782">
            <v>55200401</v>
          </cell>
          <cell r="F782" t="str">
            <v>قفل صيني وسط</v>
          </cell>
          <cell r="G782" t="str">
            <v>قفل</v>
          </cell>
          <cell r="H782">
            <v>7.875</v>
          </cell>
          <cell r="I782">
            <v>8.5</v>
          </cell>
          <cell r="J782">
            <v>7.875</v>
          </cell>
        </row>
        <row r="783">
          <cell r="E783">
            <v>55200402</v>
          </cell>
          <cell r="F783" t="str">
            <v>يد باب خشب صيني</v>
          </cell>
          <cell r="G783" t="str">
            <v>يد</v>
          </cell>
          <cell r="H783">
            <v>16.625</v>
          </cell>
          <cell r="I783">
            <v>13.333333333333334</v>
          </cell>
          <cell r="J783">
            <v>16.625</v>
          </cell>
        </row>
        <row r="784">
          <cell r="E784">
            <v>552005</v>
          </cell>
          <cell r="F784" t="str">
            <v>مواد كهربائية صغيرة مصابيح وتمديدات</v>
          </cell>
          <cell r="H784">
            <v>0</v>
          </cell>
          <cell r="I784">
            <v>0</v>
          </cell>
          <cell r="J784">
            <v>0</v>
          </cell>
        </row>
        <row r="785">
          <cell r="E785">
            <v>0</v>
          </cell>
          <cell r="F785" t="str">
            <v>مصابيح كهربائية وتمديدات</v>
          </cell>
          <cell r="H785">
            <v>0</v>
          </cell>
          <cell r="I785">
            <v>0</v>
          </cell>
          <cell r="J785">
            <v>0</v>
          </cell>
        </row>
        <row r="786">
          <cell r="E786">
            <v>55200501</v>
          </cell>
          <cell r="F786" t="str">
            <v>لمبة كهربائية موفرة للطاقة 15 واط</v>
          </cell>
          <cell r="G786" t="str">
            <v>لمبة</v>
          </cell>
          <cell r="H786">
            <v>9.4375</v>
          </cell>
          <cell r="I786">
            <v>6.5</v>
          </cell>
          <cell r="J786">
            <v>20</v>
          </cell>
        </row>
        <row r="787">
          <cell r="E787">
            <v>56</v>
          </cell>
          <cell r="F787" t="str">
            <v xml:space="preserve">سلع وخدمات منزلية غير معمرة </v>
          </cell>
          <cell r="H787">
            <v>0</v>
          </cell>
          <cell r="I787">
            <v>0</v>
          </cell>
          <cell r="J787">
            <v>0</v>
          </cell>
        </row>
        <row r="788">
          <cell r="E788">
            <v>561</v>
          </cell>
          <cell r="F788" t="str">
            <v>سلع منزلية غير معمرة</v>
          </cell>
          <cell r="H788">
            <v>0</v>
          </cell>
          <cell r="I788">
            <v>0</v>
          </cell>
          <cell r="J788">
            <v>0</v>
          </cell>
        </row>
        <row r="789">
          <cell r="E789">
            <v>561001</v>
          </cell>
          <cell r="F789" t="str">
            <v>مساحيق و سوائل التنظيف</v>
          </cell>
          <cell r="H789">
            <v>0</v>
          </cell>
          <cell r="I789">
            <v>0</v>
          </cell>
          <cell r="J789">
            <v>0</v>
          </cell>
        </row>
        <row r="790">
          <cell r="E790">
            <v>56100101</v>
          </cell>
          <cell r="F790" t="str">
            <v>كلور - البطة - محلي</v>
          </cell>
          <cell r="G790" t="str">
            <v>عبوة/4 لتر</v>
          </cell>
          <cell r="H790">
            <v>5.9531250000000018</v>
          </cell>
          <cell r="I790">
            <v>6.666666666666667</v>
          </cell>
          <cell r="J790">
            <v>7.5</v>
          </cell>
        </row>
        <row r="791">
          <cell r="E791">
            <v>56100102</v>
          </cell>
          <cell r="F791" t="str">
            <v>ماء النار - فلاش - المانيا</v>
          </cell>
          <cell r="G791" t="str">
            <v>عبوة/1 لتر</v>
          </cell>
          <cell r="H791">
            <v>8.5595238095238102</v>
          </cell>
          <cell r="I791">
            <v>7</v>
          </cell>
          <cell r="J791">
            <v>10.16666666666665</v>
          </cell>
        </row>
        <row r="792">
          <cell r="E792">
            <v>56100104</v>
          </cell>
          <cell r="F792" t="str">
            <v>صابون جلي سائل - بالموليف - اسرائيل</v>
          </cell>
          <cell r="G792" t="str">
            <v>عبوة /1لتر</v>
          </cell>
          <cell r="H792">
            <v>12.566666666666663</v>
          </cell>
          <cell r="I792">
            <v>13.1111111111111</v>
          </cell>
          <cell r="J792">
            <v>13</v>
          </cell>
        </row>
        <row r="793">
          <cell r="E793">
            <v>56100106</v>
          </cell>
          <cell r="F793" t="str">
            <v>مسحوق غسيل - ستار - محلي</v>
          </cell>
          <cell r="G793" t="str">
            <v>باكيت /1كغم</v>
          </cell>
          <cell r="H793">
            <v>7.7857142857142856</v>
          </cell>
          <cell r="I793">
            <v>7.5</v>
          </cell>
          <cell r="J793">
            <v>7.7857142857142856</v>
          </cell>
        </row>
        <row r="794">
          <cell r="E794">
            <v>56100107</v>
          </cell>
          <cell r="F794" t="str">
            <v>مسحوق غسيل -ايريال - مستورد</v>
          </cell>
          <cell r="G794" t="str">
            <v>باكيت /3كغم</v>
          </cell>
          <cell r="H794">
            <v>31.747916666666676</v>
          </cell>
          <cell r="I794">
            <v>34.166666666666664</v>
          </cell>
          <cell r="J794">
            <v>38</v>
          </cell>
        </row>
        <row r="795">
          <cell r="E795">
            <v>561002</v>
          </cell>
          <cell r="F795" t="str">
            <v>المطهرات ومواد التلميع</v>
          </cell>
          <cell r="H795">
            <v>0</v>
          </cell>
          <cell r="I795">
            <v>0</v>
          </cell>
          <cell r="J795">
            <v>0</v>
          </cell>
        </row>
        <row r="796">
          <cell r="E796">
            <v>56100201</v>
          </cell>
          <cell r="F796" t="str">
            <v>مطهر-ديتول-ايطاليا</v>
          </cell>
          <cell r="G796" t="str">
            <v xml:space="preserve">علبة 750غم </v>
          </cell>
          <cell r="H796">
            <v>23.6875</v>
          </cell>
          <cell r="I796">
            <v>19.633333333333333</v>
          </cell>
          <cell r="J796">
            <v>22</v>
          </cell>
        </row>
        <row r="797">
          <cell r="E797">
            <v>56100202</v>
          </cell>
          <cell r="F797" t="str">
            <v>ملمع زجاج - اجاكس - محلي</v>
          </cell>
          <cell r="G797" t="str">
            <v>عبوة750مل</v>
          </cell>
          <cell r="H797">
            <v>11.952380952380944</v>
          </cell>
          <cell r="I797">
            <v>8.2777777777777768</v>
          </cell>
          <cell r="J797">
            <v>19</v>
          </cell>
        </row>
        <row r="798">
          <cell r="E798">
            <v>561003</v>
          </cell>
          <cell r="F798" t="str">
            <v>مبيدات حشرية</v>
          </cell>
          <cell r="H798">
            <v>0</v>
          </cell>
          <cell r="I798">
            <v>0</v>
          </cell>
          <cell r="J798">
            <v>0</v>
          </cell>
        </row>
        <row r="799">
          <cell r="E799">
            <v>56100301</v>
          </cell>
          <cell r="F799" t="str">
            <v>مبيد حشري سائل -ريد -اجنبي</v>
          </cell>
          <cell r="G799" t="str">
            <v>عبوة /300غم</v>
          </cell>
          <cell r="H799">
            <v>15.892857142857142</v>
          </cell>
          <cell r="I799">
            <v>15.222222222222234</v>
          </cell>
          <cell r="J799">
            <v>16.5</v>
          </cell>
        </row>
        <row r="800">
          <cell r="E800">
            <v>561004</v>
          </cell>
          <cell r="F800" t="str">
            <v>ملطف جو</v>
          </cell>
          <cell r="H800">
            <v>0</v>
          </cell>
          <cell r="I800">
            <v>0</v>
          </cell>
          <cell r="J800">
            <v>0</v>
          </cell>
        </row>
        <row r="801">
          <cell r="E801">
            <v>56100402</v>
          </cell>
          <cell r="F801" t="str">
            <v>ملطف بخاخ برائحة الياسمين - ايرويك</v>
          </cell>
          <cell r="G801" t="str">
            <v>عبوة/300 مل</v>
          </cell>
          <cell r="H801">
            <v>9.8333333333333339</v>
          </cell>
          <cell r="I801">
            <v>11.9</v>
          </cell>
          <cell r="J801">
            <v>12.5</v>
          </cell>
        </row>
        <row r="802">
          <cell r="E802">
            <v>561006</v>
          </cell>
          <cell r="F802" t="str">
            <v>مكانس ومماسح</v>
          </cell>
          <cell r="H802">
            <v>0</v>
          </cell>
          <cell r="I802">
            <v>0</v>
          </cell>
          <cell r="J802">
            <v>0</v>
          </cell>
        </row>
        <row r="803">
          <cell r="E803">
            <v>56100601</v>
          </cell>
          <cell r="F803" t="str">
            <v>كشاطة بلاستيك بدون عصا - محلي</v>
          </cell>
          <cell r="G803" t="str">
            <v>كشاطة</v>
          </cell>
          <cell r="H803">
            <v>4.4285714285714288</v>
          </cell>
          <cell r="I803">
            <v>2.75</v>
          </cell>
          <cell r="J803">
            <v>6</v>
          </cell>
        </row>
        <row r="804">
          <cell r="E804">
            <v>561007</v>
          </cell>
          <cell r="F804" t="str">
            <v>لوازم منزلية متنوعة</v>
          </cell>
          <cell r="H804">
            <v>0</v>
          </cell>
          <cell r="I804">
            <v>0</v>
          </cell>
          <cell r="J804">
            <v>0</v>
          </cell>
        </row>
        <row r="805">
          <cell r="E805">
            <v>56100702</v>
          </cell>
          <cell r="F805" t="str">
            <v>اصباغ احذية  سائل -KING SHOES- تركيا</v>
          </cell>
          <cell r="G805" t="str">
            <v>عبوة /75 مل</v>
          </cell>
          <cell r="H805">
            <v>4.916666666666667</v>
          </cell>
          <cell r="I805">
            <v>3.7666666666666671</v>
          </cell>
          <cell r="J805">
            <v>5</v>
          </cell>
        </row>
        <row r="806">
          <cell r="E806">
            <v>56100704</v>
          </cell>
          <cell r="F806" t="str">
            <v>ليف جلي-اسفنج+خريص  - محلي</v>
          </cell>
          <cell r="G806" t="str">
            <v>5 ليف</v>
          </cell>
          <cell r="H806">
            <v>4.0625</v>
          </cell>
          <cell r="I806">
            <v>4.666666666666667</v>
          </cell>
          <cell r="J806">
            <v>7</v>
          </cell>
        </row>
        <row r="807">
          <cell r="E807">
            <v>562</v>
          </cell>
          <cell r="F807" t="str">
            <v>الخدمات المنزلية</v>
          </cell>
          <cell r="H807">
            <v>0</v>
          </cell>
          <cell r="I807">
            <v>0</v>
          </cell>
          <cell r="J807">
            <v>0</v>
          </cell>
        </row>
        <row r="808">
          <cell r="E808">
            <v>562001</v>
          </cell>
          <cell r="F808" t="str">
            <v>أجور الخدم</v>
          </cell>
          <cell r="H808">
            <v>0</v>
          </cell>
          <cell r="I808">
            <v>0</v>
          </cell>
          <cell r="J808">
            <v>0</v>
          </cell>
        </row>
        <row r="809">
          <cell r="E809">
            <v>56200103</v>
          </cell>
          <cell r="F809" t="str">
            <v>تكلفة شهرية  لاقامة رضيع  في حضانة</v>
          </cell>
          <cell r="G809" t="str">
            <v>شهري</v>
          </cell>
          <cell r="H809">
            <v>246.66666666666666</v>
          </cell>
          <cell r="I809">
            <v>165</v>
          </cell>
          <cell r="J809">
            <v>246.66666666666666</v>
          </cell>
        </row>
        <row r="810">
          <cell r="E810">
            <v>562002</v>
          </cell>
          <cell r="F810" t="str">
            <v>غسيل وكي المفروشات المنزلية</v>
          </cell>
          <cell r="H810">
            <v>0</v>
          </cell>
          <cell r="I810">
            <v>0</v>
          </cell>
          <cell r="J810">
            <v>0</v>
          </cell>
        </row>
        <row r="811">
          <cell r="E811">
            <v>56200201</v>
          </cell>
          <cell r="F811" t="str">
            <v>غسيل حرام مفرد</v>
          </cell>
          <cell r="G811" t="str">
            <v>حرام</v>
          </cell>
          <cell r="H811">
            <v>17.857142857142858</v>
          </cell>
          <cell r="I811">
            <v>11.25</v>
          </cell>
          <cell r="J811">
            <v>31.666666666666668</v>
          </cell>
        </row>
        <row r="812">
          <cell r="E812">
            <v>56200202</v>
          </cell>
          <cell r="F812" t="str">
            <v>غسيل شرشف مزدوج</v>
          </cell>
          <cell r="G812" t="str">
            <v>مزدوج</v>
          </cell>
          <cell r="H812">
            <v>21.428571428571427</v>
          </cell>
          <cell r="I812">
            <v>10.25</v>
          </cell>
          <cell r="J812">
            <v>45</v>
          </cell>
        </row>
        <row r="813">
          <cell r="E813">
            <v>562003</v>
          </cell>
          <cell r="F813" t="str">
            <v xml:space="preserve">استئجار اثاث </v>
          </cell>
          <cell r="H813">
            <v>0</v>
          </cell>
          <cell r="I813">
            <v>0</v>
          </cell>
          <cell r="J813">
            <v>0</v>
          </cell>
        </row>
        <row r="814">
          <cell r="E814">
            <v>56200301</v>
          </cell>
          <cell r="F814" t="str">
            <v>استئجار كراسي</v>
          </cell>
          <cell r="G814" t="str">
            <v>اجرة كرسي</v>
          </cell>
          <cell r="H814">
            <v>1.0666666666666667</v>
          </cell>
          <cell r="I814">
            <v>0.33333333333333331</v>
          </cell>
          <cell r="J814">
            <v>1.0666666666666667</v>
          </cell>
        </row>
        <row r="815">
          <cell r="E815">
            <v>6</v>
          </cell>
          <cell r="F815" t="str">
            <v>الصحة</v>
          </cell>
          <cell r="H815">
            <v>0</v>
          </cell>
          <cell r="I815">
            <v>0</v>
          </cell>
          <cell r="J815">
            <v>0</v>
          </cell>
        </row>
        <row r="816">
          <cell r="E816">
            <v>61</v>
          </cell>
          <cell r="F816" t="str">
            <v>المنتجات والمعدات الطبية</v>
          </cell>
          <cell r="H816">
            <v>0</v>
          </cell>
          <cell r="I816">
            <v>0</v>
          </cell>
          <cell r="J816">
            <v>0</v>
          </cell>
        </row>
        <row r="817">
          <cell r="E817">
            <v>611</v>
          </cell>
          <cell r="F817" t="str">
            <v>المنتجات الطبية والصيدلانية</v>
          </cell>
          <cell r="H817">
            <v>0</v>
          </cell>
          <cell r="I817">
            <v>0</v>
          </cell>
          <cell r="J817">
            <v>0</v>
          </cell>
        </row>
        <row r="818">
          <cell r="E818">
            <v>611001</v>
          </cell>
          <cell r="F818" t="str">
            <v>الأدوية</v>
          </cell>
          <cell r="H818">
            <v>0</v>
          </cell>
          <cell r="I818">
            <v>0</v>
          </cell>
          <cell r="J818">
            <v>0</v>
          </cell>
        </row>
        <row r="819">
          <cell r="E819">
            <v>61100101</v>
          </cell>
          <cell r="F819" t="str">
            <v>فولتارين لالتهاب المفاصل 100 ملغم - حاريجي -سويسرا</v>
          </cell>
          <cell r="G819" t="str">
            <v>باكيت /10 حبات</v>
          </cell>
          <cell r="H819">
            <v>14.976190476190471</v>
          </cell>
          <cell r="I819">
            <v>13.5</v>
          </cell>
          <cell r="J819">
            <v>12</v>
          </cell>
        </row>
        <row r="820">
          <cell r="E820">
            <v>61100102</v>
          </cell>
          <cell r="F820" t="str">
            <v>جلوكوكيز باكيت 100 حبة محلي</v>
          </cell>
          <cell r="G820" t="str">
            <v>باكيت /100 حبة</v>
          </cell>
          <cell r="H820">
            <v>19.9375</v>
          </cell>
          <cell r="I820">
            <v>15.833333333333334</v>
          </cell>
          <cell r="J820">
            <v>19.9375</v>
          </cell>
        </row>
        <row r="821">
          <cell r="E821">
            <v>61100103</v>
          </cell>
          <cell r="F821" t="str">
            <v>ديجوكسين للقلب - تيفا- اسرائيل</v>
          </cell>
          <cell r="G821" t="str">
            <v>باكيت/40 حبة</v>
          </cell>
          <cell r="H821">
            <v>27.214285714285715</v>
          </cell>
          <cell r="I821">
            <v>28</v>
          </cell>
          <cell r="J821">
            <v>27.214285714285715</v>
          </cell>
        </row>
        <row r="822">
          <cell r="E822">
            <v>61100104</v>
          </cell>
          <cell r="F822" t="str">
            <v>توسيبال  للسعال - محلي</v>
          </cell>
          <cell r="G822" t="str">
            <v>زجاجة/100مل</v>
          </cell>
          <cell r="H822">
            <v>15.820833333333338</v>
          </cell>
          <cell r="I822">
            <v>10.333333333333334</v>
          </cell>
          <cell r="J822">
            <v>15.820833333333338</v>
          </cell>
        </row>
        <row r="823">
          <cell r="E823">
            <v>61100105</v>
          </cell>
          <cell r="F823" t="str">
            <v xml:space="preserve">جوردا سايكلين للعيون </v>
          </cell>
          <cell r="G823" t="str">
            <v>اصبع</v>
          </cell>
          <cell r="H823">
            <v>9.9583333333333339</v>
          </cell>
          <cell r="I823">
            <v>7.5</v>
          </cell>
          <cell r="J823">
            <v>15</v>
          </cell>
        </row>
        <row r="824">
          <cell r="E824">
            <v>61100107</v>
          </cell>
          <cell r="F824" t="str">
            <v>راندين / باكيت 20 حبة</v>
          </cell>
          <cell r="G824" t="str">
            <v>باكيت/20 حبة</v>
          </cell>
          <cell r="H824">
            <v>14.322916666666675</v>
          </cell>
          <cell r="I824">
            <v>10</v>
          </cell>
          <cell r="J824">
            <v>17.5</v>
          </cell>
        </row>
        <row r="825">
          <cell r="E825">
            <v>61100108</v>
          </cell>
          <cell r="F825" t="str">
            <v>دكس اوتيك للأذن -تيفا- اسرائيل</v>
          </cell>
          <cell r="G825" t="str">
            <v>قطرة</v>
          </cell>
          <cell r="H825">
            <v>24.697916666666664</v>
          </cell>
          <cell r="I825">
            <v>21.5</v>
          </cell>
          <cell r="J825">
            <v>25</v>
          </cell>
        </row>
        <row r="826">
          <cell r="E826">
            <v>61100109</v>
          </cell>
          <cell r="F826" t="str">
            <v>منوليت حبوب منع الحمل - وايت - المانيا</v>
          </cell>
          <cell r="G826" t="str">
            <v>باكيت /21 حبة</v>
          </cell>
          <cell r="H826">
            <v>42.022916666666667</v>
          </cell>
          <cell r="I826">
            <v>36.444444444444436</v>
          </cell>
          <cell r="J826">
            <v>42</v>
          </cell>
        </row>
        <row r="827">
          <cell r="E827">
            <v>61100110</v>
          </cell>
          <cell r="F827" t="str">
            <v>مضاد حيوي اموكسيكير 500 - دار الشفاء محلي</v>
          </cell>
          <cell r="G827" t="str">
            <v>باكيت /16 كبسولة</v>
          </cell>
          <cell r="H827">
            <v>15.620833333333337</v>
          </cell>
          <cell r="I827">
            <v>9.7777777777777768</v>
          </cell>
          <cell r="J827">
            <v>15.620833333333337</v>
          </cell>
        </row>
        <row r="828">
          <cell r="E828">
            <v>612</v>
          </cell>
          <cell r="F828" t="str">
            <v>منتجات طبية متنوعة</v>
          </cell>
          <cell r="H828">
            <v>0</v>
          </cell>
          <cell r="I828">
            <v>0</v>
          </cell>
          <cell r="J828">
            <v>0</v>
          </cell>
        </row>
        <row r="829">
          <cell r="E829">
            <v>612001</v>
          </cell>
          <cell r="F829" t="str">
            <v>منتجات طبية متنوعة</v>
          </cell>
          <cell r="H829">
            <v>0</v>
          </cell>
          <cell r="I829">
            <v>0</v>
          </cell>
          <cell r="J829">
            <v>0</v>
          </cell>
        </row>
        <row r="830">
          <cell r="E830">
            <v>61200101</v>
          </cell>
          <cell r="F830" t="str">
            <v>قطن مازور اليونان</v>
          </cell>
          <cell r="G830" t="str">
            <v>باكيت / 70غم</v>
          </cell>
          <cell r="H830">
            <v>4.4520833333333343</v>
          </cell>
          <cell r="I830">
            <v>3</v>
          </cell>
          <cell r="J830">
            <v>5</v>
          </cell>
        </row>
        <row r="831">
          <cell r="E831">
            <v>61200102</v>
          </cell>
          <cell r="F831" t="str">
            <v>يود مطهر للجروح - محلي</v>
          </cell>
          <cell r="G831" t="str">
            <v>عبوة /50 ملغم</v>
          </cell>
          <cell r="H831">
            <v>5.35</v>
          </cell>
          <cell r="I831">
            <v>3.8333333333333335</v>
          </cell>
          <cell r="J831">
            <v>10</v>
          </cell>
        </row>
        <row r="832">
          <cell r="E832">
            <v>613</v>
          </cell>
          <cell r="F832" t="str">
            <v>الأجهزة والمعدات الطبية</v>
          </cell>
          <cell r="H832">
            <v>0</v>
          </cell>
          <cell r="I832">
            <v>0</v>
          </cell>
          <cell r="J832">
            <v>0</v>
          </cell>
        </row>
        <row r="833">
          <cell r="E833">
            <v>613001</v>
          </cell>
          <cell r="F833" t="str">
            <v>النظارات والعدسات اللاصقة</v>
          </cell>
          <cell r="H833">
            <v>0</v>
          </cell>
          <cell r="I833">
            <v>0</v>
          </cell>
          <cell r="J833">
            <v>0</v>
          </cell>
        </row>
        <row r="834">
          <cell r="E834">
            <v>61300101</v>
          </cell>
          <cell r="F834" t="str">
            <v>عدسات نظارات زجاج</v>
          </cell>
          <cell r="G834" t="str">
            <v>زوج</v>
          </cell>
          <cell r="H834">
            <v>64</v>
          </cell>
          <cell r="I834">
            <v>43.333333333333336</v>
          </cell>
          <cell r="J834">
            <v>110</v>
          </cell>
        </row>
        <row r="835">
          <cell r="E835">
            <v>61300102</v>
          </cell>
          <cell r="F835" t="str">
            <v>عدسات نظارات زجاج ملون اتوماتيك</v>
          </cell>
          <cell r="G835" t="str">
            <v>زوج</v>
          </cell>
          <cell r="H835">
            <v>118.57142857142857</v>
          </cell>
          <cell r="I835">
            <v>73.333333333333329</v>
          </cell>
          <cell r="J835">
            <v>170</v>
          </cell>
        </row>
        <row r="836">
          <cell r="E836">
            <v>613002</v>
          </cell>
          <cell r="F836" t="str">
            <v>اجهزة طبية</v>
          </cell>
          <cell r="H836">
            <v>0</v>
          </cell>
          <cell r="I836">
            <v>0</v>
          </cell>
          <cell r="J836">
            <v>0</v>
          </cell>
        </row>
        <row r="837">
          <cell r="E837">
            <v>61300201</v>
          </cell>
          <cell r="F837" t="str">
            <v>عكاز خشب طبى</v>
          </cell>
          <cell r="G837" t="str">
            <v>عكاز</v>
          </cell>
          <cell r="H837">
            <v>32.5</v>
          </cell>
          <cell r="I837">
            <v>15</v>
          </cell>
          <cell r="J837">
            <v>20</v>
          </cell>
        </row>
        <row r="838">
          <cell r="E838">
            <v>62</v>
          </cell>
          <cell r="F838" t="str">
            <v>الخدمات الطبية الخارجية</v>
          </cell>
          <cell r="H838">
            <v>0</v>
          </cell>
          <cell r="I838">
            <v>0</v>
          </cell>
          <cell r="J838">
            <v>0</v>
          </cell>
        </row>
        <row r="839">
          <cell r="E839">
            <v>621</v>
          </cell>
          <cell r="F839" t="str">
            <v>خدمات الاطباء</v>
          </cell>
          <cell r="H839">
            <v>0</v>
          </cell>
          <cell r="I839">
            <v>0</v>
          </cell>
          <cell r="J839">
            <v>0</v>
          </cell>
        </row>
        <row r="840">
          <cell r="E840">
            <v>621001</v>
          </cell>
          <cell r="F840" t="str">
            <v>كشفية الاطباءالعموميين</v>
          </cell>
          <cell r="H840">
            <v>0</v>
          </cell>
          <cell r="I840">
            <v>0</v>
          </cell>
          <cell r="J840">
            <v>0</v>
          </cell>
        </row>
        <row r="841">
          <cell r="E841">
            <v>62100101</v>
          </cell>
          <cell r="F841" t="str">
            <v>كشفية طبيب عام اولى</v>
          </cell>
          <cell r="G841" t="str">
            <v>كشفية</v>
          </cell>
          <cell r="H841">
            <v>38.571428571428569</v>
          </cell>
          <cell r="I841">
            <v>45</v>
          </cell>
          <cell r="J841">
            <v>80</v>
          </cell>
        </row>
        <row r="842">
          <cell r="E842">
            <v>621002</v>
          </cell>
          <cell r="F842" t="str">
            <v>كشفية الاطباءالاخصائيين</v>
          </cell>
          <cell r="H842">
            <v>0</v>
          </cell>
          <cell r="I842">
            <v>0</v>
          </cell>
          <cell r="J842">
            <v>0</v>
          </cell>
        </row>
        <row r="843">
          <cell r="E843">
            <v>62100202</v>
          </cell>
          <cell r="F843" t="str">
            <v>كشفية طبيب عيون اولى</v>
          </cell>
          <cell r="G843" t="str">
            <v>كشفية</v>
          </cell>
          <cell r="H843">
            <v>64.166666666666671</v>
          </cell>
          <cell r="I843">
            <v>50</v>
          </cell>
          <cell r="J843">
            <v>150</v>
          </cell>
        </row>
        <row r="844">
          <cell r="E844">
            <v>62100203</v>
          </cell>
          <cell r="F844" t="str">
            <v>كشفية طبيب نسائية اولى</v>
          </cell>
          <cell r="G844" t="str">
            <v>كشفية</v>
          </cell>
          <cell r="H844">
            <v>51.875</v>
          </cell>
          <cell r="I844">
            <v>21.666666666666668</v>
          </cell>
          <cell r="J844">
            <v>75</v>
          </cell>
        </row>
        <row r="845">
          <cell r="E845">
            <v>622</v>
          </cell>
          <cell r="F845" t="str">
            <v>خدمات عيادات الأسنان</v>
          </cell>
          <cell r="H845">
            <v>0</v>
          </cell>
          <cell r="I845">
            <v>0</v>
          </cell>
          <cell r="J845">
            <v>0</v>
          </cell>
        </row>
        <row r="846">
          <cell r="E846">
            <v>622001</v>
          </cell>
          <cell r="F846" t="str">
            <v>خدمات اطباء الاسنان</v>
          </cell>
          <cell r="H846">
            <v>0</v>
          </cell>
          <cell r="I846">
            <v>0</v>
          </cell>
          <cell r="J846">
            <v>0</v>
          </cell>
        </row>
        <row r="847">
          <cell r="E847">
            <v>62200101</v>
          </cell>
          <cell r="F847" t="str">
            <v>خلع اسنان عادي</v>
          </cell>
          <cell r="G847" t="str">
            <v>خلع سن او طاحونة</v>
          </cell>
          <cell r="H847">
            <v>48.645833333333336</v>
          </cell>
          <cell r="I847">
            <v>27.5</v>
          </cell>
          <cell r="J847">
            <v>150</v>
          </cell>
        </row>
        <row r="848">
          <cell r="E848">
            <v>62200102</v>
          </cell>
          <cell r="F848" t="str">
            <v>حشوات ضرس خلفية / عادية</v>
          </cell>
          <cell r="G848" t="str">
            <v>حشوة</v>
          </cell>
          <cell r="H848">
            <v>83.5416666666667</v>
          </cell>
          <cell r="I848">
            <v>25</v>
          </cell>
          <cell r="J848">
            <v>130</v>
          </cell>
        </row>
        <row r="849">
          <cell r="E849">
            <v>623</v>
          </cell>
          <cell r="F849" t="str">
            <v>خدمات طبية متنوعة</v>
          </cell>
          <cell r="H849">
            <v>0</v>
          </cell>
          <cell r="I849">
            <v>0</v>
          </cell>
          <cell r="J849">
            <v>0</v>
          </cell>
        </row>
        <row r="850">
          <cell r="E850">
            <v>623001</v>
          </cell>
          <cell r="F850" t="str">
            <v>مختبرات طبية</v>
          </cell>
          <cell r="H850">
            <v>0</v>
          </cell>
          <cell r="I850">
            <v>0</v>
          </cell>
          <cell r="J850">
            <v>0</v>
          </cell>
        </row>
        <row r="851">
          <cell r="E851">
            <v>62300101</v>
          </cell>
          <cell r="F851" t="str">
            <v>فحص C.B.C محتويات الدم</v>
          </cell>
          <cell r="G851" t="str">
            <v>فحص</v>
          </cell>
          <cell r="H851">
            <v>20.677083333333336</v>
          </cell>
          <cell r="I851">
            <v>12</v>
          </cell>
          <cell r="J851">
            <v>31.666666666666668</v>
          </cell>
        </row>
        <row r="852">
          <cell r="E852">
            <v>62300102</v>
          </cell>
          <cell r="F852" t="str">
            <v>فحص السكري</v>
          </cell>
          <cell r="G852" t="str">
            <v>فحص</v>
          </cell>
          <cell r="H852">
            <v>11.197916666666675</v>
          </cell>
          <cell r="I852">
            <v>6.5</v>
          </cell>
          <cell r="J852">
            <v>15</v>
          </cell>
        </row>
        <row r="853">
          <cell r="E853">
            <v>62300103</v>
          </cell>
          <cell r="F853" t="str">
            <v>فحص الحمل بالدم</v>
          </cell>
          <cell r="G853" t="str">
            <v>فحص</v>
          </cell>
          <cell r="H853">
            <v>18.125</v>
          </cell>
          <cell r="I853">
            <v>10</v>
          </cell>
          <cell r="J853">
            <v>43.333333333333336</v>
          </cell>
        </row>
        <row r="854">
          <cell r="E854">
            <v>62300104</v>
          </cell>
          <cell r="F854" t="str">
            <v>فحص كولسترول</v>
          </cell>
          <cell r="G854" t="str">
            <v>فحص</v>
          </cell>
          <cell r="H854">
            <v>18.75</v>
          </cell>
          <cell r="I854">
            <v>10</v>
          </cell>
          <cell r="J854">
            <v>35</v>
          </cell>
        </row>
        <row r="855">
          <cell r="E855">
            <v>62300105</v>
          </cell>
          <cell r="F855" t="str">
            <v>صورة ملونة للمعدة</v>
          </cell>
          <cell r="G855" t="str">
            <v>صورة</v>
          </cell>
          <cell r="H855">
            <v>276</v>
          </cell>
          <cell r="I855">
            <v>276</v>
          </cell>
          <cell r="J855">
            <v>276</v>
          </cell>
        </row>
        <row r="856">
          <cell r="E856">
            <v>623002</v>
          </cell>
          <cell r="F856" t="str">
            <v>خدمات العلاج الطبيعي</v>
          </cell>
          <cell r="H856">
            <v>0</v>
          </cell>
          <cell r="I856">
            <v>0</v>
          </cell>
          <cell r="J856">
            <v>0</v>
          </cell>
        </row>
        <row r="857">
          <cell r="E857">
            <v>62300201</v>
          </cell>
          <cell r="F857" t="str">
            <v>خدمات تدليك</v>
          </cell>
          <cell r="G857" t="str">
            <v>خدمة</v>
          </cell>
          <cell r="H857">
            <v>60</v>
          </cell>
          <cell r="I857">
            <v>16</v>
          </cell>
          <cell r="J857">
            <v>85</v>
          </cell>
        </row>
        <row r="858">
          <cell r="E858">
            <v>63</v>
          </cell>
          <cell r="F858" t="str">
            <v>خدمات المستشفيات</v>
          </cell>
          <cell r="H858">
            <v>0</v>
          </cell>
          <cell r="I858">
            <v>0</v>
          </cell>
          <cell r="J858">
            <v>0</v>
          </cell>
        </row>
        <row r="859">
          <cell r="E859">
            <v>630</v>
          </cell>
          <cell r="F859" t="str">
            <v>خدمات المستشفيات</v>
          </cell>
          <cell r="H859">
            <v>0</v>
          </cell>
          <cell r="I859">
            <v>0</v>
          </cell>
          <cell r="J859">
            <v>0</v>
          </cell>
        </row>
        <row r="860">
          <cell r="E860">
            <v>6301</v>
          </cell>
          <cell r="F860" t="str">
            <v>خدمات المستشفيات الحكومية</v>
          </cell>
          <cell r="H860">
            <v>0</v>
          </cell>
          <cell r="I860">
            <v>0</v>
          </cell>
          <cell r="J860">
            <v>0</v>
          </cell>
        </row>
        <row r="861">
          <cell r="E861">
            <v>630101</v>
          </cell>
          <cell r="F861" t="str">
            <v>خدمات المبيت</v>
          </cell>
          <cell r="H861">
            <v>0</v>
          </cell>
          <cell r="I861">
            <v>0</v>
          </cell>
          <cell r="J861">
            <v>0</v>
          </cell>
        </row>
        <row r="862">
          <cell r="E862">
            <v>63010102</v>
          </cell>
          <cell r="F862" t="str">
            <v>مبيت في غرفة مشتركة دون علاج - مستشفى حكومي</v>
          </cell>
          <cell r="G862" t="str">
            <v>ليلة واحدة</v>
          </cell>
          <cell r="H862">
            <v>500</v>
          </cell>
          <cell r="I862">
            <v>150</v>
          </cell>
          <cell r="J862">
            <v>540</v>
          </cell>
        </row>
        <row r="863">
          <cell r="E863">
            <v>630102</v>
          </cell>
          <cell r="F863" t="str">
            <v>خدمات علاجية</v>
          </cell>
          <cell r="H863">
            <v>0</v>
          </cell>
          <cell r="I863">
            <v>0</v>
          </cell>
          <cell r="J863">
            <v>0</v>
          </cell>
        </row>
        <row r="864">
          <cell r="E864">
            <v>63010201</v>
          </cell>
          <cell r="F864" t="str">
            <v>اجرة طبيب / عملية جراحية  للزائدة - مستشفى حكومي</v>
          </cell>
          <cell r="G864" t="str">
            <v>ليلة واحدة</v>
          </cell>
          <cell r="H864">
            <v>500</v>
          </cell>
          <cell r="I864">
            <v>310</v>
          </cell>
          <cell r="J864">
            <v>540</v>
          </cell>
        </row>
        <row r="865">
          <cell r="E865">
            <v>6302</v>
          </cell>
          <cell r="F865" t="str">
            <v>خدمات المستشفيات الخاصة</v>
          </cell>
          <cell r="H865">
            <v>0</v>
          </cell>
          <cell r="I865">
            <v>0</v>
          </cell>
          <cell r="J865">
            <v>0</v>
          </cell>
        </row>
        <row r="866">
          <cell r="E866">
            <v>630201</v>
          </cell>
          <cell r="F866" t="str">
            <v>خدمات المبيت</v>
          </cell>
          <cell r="H866">
            <v>0</v>
          </cell>
          <cell r="I866">
            <v>0</v>
          </cell>
          <cell r="J866">
            <v>0</v>
          </cell>
        </row>
        <row r="867">
          <cell r="E867">
            <v>63020101</v>
          </cell>
          <cell r="F867" t="str">
            <v>مبيت في غرفة خاصة دون العلاج / مستشفى خاص</v>
          </cell>
          <cell r="G867" t="str">
            <v>ليلة واحدة</v>
          </cell>
          <cell r="H867">
            <v>546</v>
          </cell>
          <cell r="I867">
            <v>110</v>
          </cell>
          <cell r="J867">
            <v>1400</v>
          </cell>
        </row>
        <row r="868">
          <cell r="E868">
            <v>63020102</v>
          </cell>
          <cell r="F868" t="str">
            <v>مبيت في غرفة مشتركة دون علاج / مستشفى خاص</v>
          </cell>
          <cell r="G868" t="str">
            <v>ليلة واحدة</v>
          </cell>
          <cell r="H868">
            <v>296.66666666666669</v>
          </cell>
          <cell r="I868">
            <v>90</v>
          </cell>
          <cell r="J868">
            <v>1000</v>
          </cell>
        </row>
        <row r="869">
          <cell r="E869">
            <v>630202</v>
          </cell>
          <cell r="F869" t="str">
            <v>خدمات علاجية</v>
          </cell>
          <cell r="H869">
            <v>0</v>
          </cell>
          <cell r="I869">
            <v>0</v>
          </cell>
          <cell r="J869">
            <v>0</v>
          </cell>
        </row>
        <row r="870">
          <cell r="E870">
            <v>63020201</v>
          </cell>
          <cell r="F870" t="str">
            <v>اجرة طبيب / عملية جراحية  للزائدة / مستشفى خاص</v>
          </cell>
          <cell r="G870" t="str">
            <v>ساعة</v>
          </cell>
          <cell r="H870">
            <v>1295</v>
          </cell>
          <cell r="I870">
            <v>500</v>
          </cell>
          <cell r="J870">
            <v>3000</v>
          </cell>
        </row>
        <row r="871">
          <cell r="E871">
            <v>7</v>
          </cell>
          <cell r="F871" t="str">
            <v xml:space="preserve">النقل والمواصلات </v>
          </cell>
          <cell r="H871">
            <v>0</v>
          </cell>
          <cell r="I871">
            <v>0</v>
          </cell>
          <cell r="J871">
            <v>0</v>
          </cell>
        </row>
        <row r="872">
          <cell r="E872">
            <v>71</v>
          </cell>
          <cell r="F872" t="str">
            <v>وسائل النقل الشخصية</v>
          </cell>
          <cell r="H872">
            <v>0</v>
          </cell>
          <cell r="I872">
            <v>0</v>
          </cell>
          <cell r="J872">
            <v>0</v>
          </cell>
        </row>
        <row r="873">
          <cell r="E873">
            <v>711</v>
          </cell>
          <cell r="F873" t="str">
            <v>السيارات</v>
          </cell>
          <cell r="H873">
            <v>0</v>
          </cell>
          <cell r="I873">
            <v>0</v>
          </cell>
          <cell r="J873">
            <v>0</v>
          </cell>
        </row>
        <row r="874">
          <cell r="E874">
            <v>711001</v>
          </cell>
          <cell r="F874" t="str">
            <v>سيارات الصالون</v>
          </cell>
          <cell r="H874">
            <v>0</v>
          </cell>
          <cell r="I874">
            <v>0</v>
          </cell>
          <cell r="J874">
            <v>0</v>
          </cell>
        </row>
        <row r="875">
          <cell r="E875">
            <v>71100103</v>
          </cell>
          <cell r="F875" t="str">
            <v>سيارة فيات دوبلو موديل 2012 قوة ماتور 2000 جير عادي 6 +1 عدد الركاب خصوصي - محرك ديزل - انتاج ايطاليا</v>
          </cell>
          <cell r="G875" t="str">
            <v>فولكس</v>
          </cell>
          <cell r="H875">
            <v>132125</v>
          </cell>
          <cell r="I875">
            <v>132125</v>
          </cell>
          <cell r="J875">
            <v>74750</v>
          </cell>
        </row>
        <row r="876">
          <cell r="E876">
            <v>71100104</v>
          </cell>
          <cell r="F876" t="str">
            <v xml:space="preserve">سيارة جولف موديل 2012 قوة ماتور 1600 جير اتوماتك - محرك بنزين - انتاج ألمانيا </v>
          </cell>
          <cell r="G876" t="str">
            <v>اوبل</v>
          </cell>
          <cell r="H876">
            <v>136000</v>
          </cell>
          <cell r="I876">
            <v>136000</v>
          </cell>
          <cell r="J876">
            <v>100000</v>
          </cell>
        </row>
        <row r="877">
          <cell r="E877">
            <v>71100106</v>
          </cell>
          <cell r="F877" t="str">
            <v>سيارة ACCENT  موديل 2012 قوة ماتور 1600 جير اتوماتك فل ابشن - محرك بنزين - انتاج كوريا</v>
          </cell>
          <cell r="G877" t="str">
            <v>هيونداي</v>
          </cell>
          <cell r="H877">
            <v>102500</v>
          </cell>
          <cell r="I877">
            <v>102500</v>
          </cell>
          <cell r="J877">
            <v>85000</v>
          </cell>
        </row>
        <row r="878">
          <cell r="E878">
            <v>71100107</v>
          </cell>
          <cell r="F878" t="str">
            <v>سيارة كيا ريو موديل 2012 H5 قوة المحرك 1400 جير اتوماتك - محرك بنزين - انتاج كوريا</v>
          </cell>
          <cell r="G878" t="str">
            <v>هيونداي</v>
          </cell>
          <cell r="H878">
            <v>106666.66666666667</v>
          </cell>
          <cell r="I878">
            <v>106666.66666666667</v>
          </cell>
          <cell r="J878">
            <v>80000</v>
          </cell>
        </row>
        <row r="879">
          <cell r="E879">
            <v>71100110</v>
          </cell>
          <cell r="F879" t="str">
            <v>سيارة جراند بونتو موديل 2012 قوة ماتور 1400 جير عادي - محرك بنزين - انتاج ايطاليا</v>
          </cell>
          <cell r="G879" t="str">
            <v>دايو</v>
          </cell>
          <cell r="H879">
            <v>95000</v>
          </cell>
          <cell r="I879">
            <v>95000</v>
          </cell>
          <cell r="J879">
            <v>71000</v>
          </cell>
        </row>
        <row r="880">
          <cell r="E880">
            <v>713</v>
          </cell>
          <cell r="F880" t="str">
            <v>دراجات هوائية</v>
          </cell>
          <cell r="H880">
            <v>0</v>
          </cell>
          <cell r="I880">
            <v>0</v>
          </cell>
          <cell r="J880">
            <v>0</v>
          </cell>
        </row>
        <row r="881">
          <cell r="E881">
            <v>713001</v>
          </cell>
          <cell r="F881" t="str">
            <v>دراجات هوائية</v>
          </cell>
          <cell r="H881">
            <v>0</v>
          </cell>
          <cell r="I881">
            <v>0</v>
          </cell>
          <cell r="J881">
            <v>0</v>
          </cell>
        </row>
        <row r="882">
          <cell r="E882">
            <v>71300101</v>
          </cell>
          <cell r="F882" t="str">
            <v>دراجة هوائية قطر 26 انش - ماونتين - الصين</v>
          </cell>
          <cell r="G882" t="str">
            <v>دراجة</v>
          </cell>
          <cell r="H882">
            <v>441.875</v>
          </cell>
          <cell r="I882">
            <v>325</v>
          </cell>
          <cell r="J882">
            <v>570</v>
          </cell>
        </row>
        <row r="883">
          <cell r="E883">
            <v>71300102</v>
          </cell>
          <cell r="F883" t="str">
            <v>دراجة هوائية قطر 20 انش -B.M.X -  الصين</v>
          </cell>
          <cell r="G883" t="str">
            <v>دراجة</v>
          </cell>
          <cell r="H883">
            <v>274.375</v>
          </cell>
          <cell r="I883">
            <v>190</v>
          </cell>
          <cell r="J883">
            <v>410</v>
          </cell>
        </row>
        <row r="884">
          <cell r="E884">
            <v>72</v>
          </cell>
          <cell r="F884" t="str">
            <v>تشغيل وسائط النقل</v>
          </cell>
          <cell r="H884">
            <v>0</v>
          </cell>
          <cell r="I884">
            <v>0</v>
          </cell>
          <cell r="J884">
            <v>0</v>
          </cell>
        </row>
        <row r="885">
          <cell r="E885">
            <v>721</v>
          </cell>
          <cell r="F885" t="str">
            <v>الاطارات وقطع الغيار</v>
          </cell>
          <cell r="H885">
            <v>0</v>
          </cell>
          <cell r="I885">
            <v>0</v>
          </cell>
          <cell r="J885">
            <v>0</v>
          </cell>
        </row>
        <row r="886">
          <cell r="E886">
            <v>721001</v>
          </cell>
          <cell r="F886" t="str">
            <v>الاطارات</v>
          </cell>
          <cell r="H886">
            <v>0</v>
          </cell>
          <cell r="I886">
            <v>0</v>
          </cell>
          <cell r="J886">
            <v>0</v>
          </cell>
        </row>
        <row r="887">
          <cell r="E887">
            <v>72100101</v>
          </cell>
          <cell r="F887" t="str">
            <v>اطار ستيل 13/135 GR اانسو صيني</v>
          </cell>
          <cell r="G887" t="str">
            <v>اطار</v>
          </cell>
          <cell r="H887">
            <v>145</v>
          </cell>
          <cell r="I887">
            <v>200</v>
          </cell>
          <cell r="J887">
            <v>150</v>
          </cell>
        </row>
        <row r="888">
          <cell r="E888">
            <v>72100103</v>
          </cell>
          <cell r="F888" t="str">
            <v>اطار ستيل 14/165 - هان كوك كوري</v>
          </cell>
          <cell r="G888" t="str">
            <v>اطار</v>
          </cell>
          <cell r="H888">
            <v>192.85714285714286</v>
          </cell>
          <cell r="I888">
            <v>250</v>
          </cell>
          <cell r="J888">
            <v>172.5</v>
          </cell>
        </row>
        <row r="889">
          <cell r="E889">
            <v>72100104</v>
          </cell>
          <cell r="F889" t="str">
            <v>اطار ستيل 14/185 - اليانس-اسرائيل</v>
          </cell>
          <cell r="G889" t="str">
            <v>اطار</v>
          </cell>
          <cell r="H889">
            <v>252.14285714285714</v>
          </cell>
          <cell r="I889">
            <v>300</v>
          </cell>
          <cell r="J889">
            <v>315</v>
          </cell>
        </row>
        <row r="890">
          <cell r="E890">
            <v>721002</v>
          </cell>
          <cell r="F890" t="str">
            <v>قطع الغيار</v>
          </cell>
          <cell r="H890">
            <v>0</v>
          </cell>
          <cell r="I890">
            <v>0</v>
          </cell>
          <cell r="J890">
            <v>0</v>
          </cell>
        </row>
        <row r="891">
          <cell r="E891">
            <v>72100201</v>
          </cell>
          <cell r="F891" t="str">
            <v>بريك فيات امامي من 82 - 94 -يبسر - تركي</v>
          </cell>
          <cell r="G891" t="str">
            <v>زوج</v>
          </cell>
          <cell r="H891">
            <v>67.142857142857139</v>
          </cell>
          <cell r="I891">
            <v>27.5</v>
          </cell>
          <cell r="J891">
            <v>67.142857142857139</v>
          </cell>
        </row>
        <row r="892">
          <cell r="E892">
            <v>72100202</v>
          </cell>
          <cell r="F892" t="str">
            <v>مساحات 20 انش - بوش - المانيا</v>
          </cell>
          <cell r="G892" t="str">
            <v>زوج</v>
          </cell>
          <cell r="H892">
            <v>48.125</v>
          </cell>
          <cell r="I892">
            <v>36.25</v>
          </cell>
          <cell r="J892">
            <v>48.125</v>
          </cell>
        </row>
        <row r="893">
          <cell r="E893">
            <v>72100203</v>
          </cell>
          <cell r="F893" t="str">
            <v>بوجيات سيارة مرسيدس  عمومي- الكتروني - روسي</v>
          </cell>
          <cell r="G893" t="str">
            <v>طقم</v>
          </cell>
          <cell r="H893">
            <v>42.2</v>
          </cell>
          <cell r="I893">
            <v>41.666666666666664</v>
          </cell>
          <cell r="J893">
            <v>47</v>
          </cell>
        </row>
        <row r="894">
          <cell r="E894">
            <v>72100204</v>
          </cell>
          <cell r="F894" t="str">
            <v>بلاتين سيارة سوبارو - اليابان</v>
          </cell>
          <cell r="G894" t="str">
            <v>بلاتين</v>
          </cell>
          <cell r="H894">
            <v>15.25</v>
          </cell>
          <cell r="I894">
            <v>14.333333333333334</v>
          </cell>
          <cell r="J894">
            <v>28</v>
          </cell>
        </row>
        <row r="895">
          <cell r="E895">
            <v>72100206</v>
          </cell>
          <cell r="F895" t="str">
            <v>فلتر زيت سوبارو</v>
          </cell>
          <cell r="G895" t="str">
            <v>فلتر</v>
          </cell>
          <cell r="H895">
            <v>25.5</v>
          </cell>
          <cell r="I895">
            <v>13</v>
          </cell>
          <cell r="J895">
            <v>25.5</v>
          </cell>
        </row>
        <row r="896">
          <cell r="E896">
            <v>722</v>
          </cell>
          <cell r="F896" t="str">
            <v>المحروقات وزيوت التشحيم</v>
          </cell>
          <cell r="H896">
            <v>0</v>
          </cell>
          <cell r="I896">
            <v>0</v>
          </cell>
          <cell r="J896">
            <v>0</v>
          </cell>
        </row>
        <row r="897">
          <cell r="E897">
            <v>722001</v>
          </cell>
          <cell r="F897" t="str">
            <v>المحروقات</v>
          </cell>
          <cell r="H897">
            <v>0</v>
          </cell>
          <cell r="I897">
            <v>0</v>
          </cell>
          <cell r="J897">
            <v>0</v>
          </cell>
        </row>
        <row r="898">
          <cell r="E898">
            <v>72200102</v>
          </cell>
          <cell r="F898" t="str">
            <v>بنزين 95 بدون رصاص - اسرائيل</v>
          </cell>
          <cell r="G898" t="str">
            <v>1 لتر</v>
          </cell>
          <cell r="H898">
            <v>5.9900000000000011</v>
          </cell>
          <cell r="I898">
            <v>5.9899999999999993</v>
          </cell>
          <cell r="J898">
            <v>6.06</v>
          </cell>
        </row>
        <row r="899">
          <cell r="E899">
            <v>72200103</v>
          </cell>
          <cell r="F899" t="str">
            <v>بنزين 98 بدون رصاص -  اسرائيل</v>
          </cell>
          <cell r="G899" t="str">
            <v>1 لتر</v>
          </cell>
          <cell r="H899">
            <v>6.51</v>
          </cell>
          <cell r="I899">
            <v>6.5100000000000007</v>
          </cell>
          <cell r="J899">
            <v>7.65</v>
          </cell>
        </row>
        <row r="900">
          <cell r="E900">
            <v>72200104</v>
          </cell>
          <cell r="F900" t="str">
            <v>سولار - اسرائيل</v>
          </cell>
          <cell r="G900" t="str">
            <v>1 لتر</v>
          </cell>
          <cell r="H900">
            <v>5.5600000000000005</v>
          </cell>
          <cell r="I900">
            <v>5.56</v>
          </cell>
          <cell r="J900">
            <v>6.39</v>
          </cell>
        </row>
        <row r="901">
          <cell r="E901">
            <v>72200105</v>
          </cell>
          <cell r="F901" t="str">
            <v>بنزين بدون رصاص  - مصري</v>
          </cell>
          <cell r="G901" t="str">
            <v>1 لتر</v>
          </cell>
          <cell r="H901">
            <v>0</v>
          </cell>
          <cell r="I901">
            <v>0</v>
          </cell>
          <cell r="J901">
            <v>0</v>
          </cell>
        </row>
        <row r="902">
          <cell r="E902">
            <v>72200106</v>
          </cell>
          <cell r="F902" t="str">
            <v>سولار - مصري</v>
          </cell>
          <cell r="G902" t="str">
            <v>1 لتر</v>
          </cell>
          <cell r="H902">
            <v>0</v>
          </cell>
          <cell r="I902">
            <v>0</v>
          </cell>
          <cell r="J902">
            <v>0</v>
          </cell>
        </row>
        <row r="903">
          <cell r="E903">
            <v>722002</v>
          </cell>
          <cell r="F903" t="str">
            <v>زيوت السيارات</v>
          </cell>
          <cell r="H903">
            <v>0</v>
          </cell>
          <cell r="I903">
            <v>0</v>
          </cell>
          <cell r="J903">
            <v>0</v>
          </cell>
        </row>
        <row r="904">
          <cell r="E904">
            <v>72200202</v>
          </cell>
          <cell r="F904" t="str">
            <v>زيت ماتور بنزين- كاسترول - اسرائيل</v>
          </cell>
          <cell r="G904" t="str">
            <v>علبة /1 لتر</v>
          </cell>
          <cell r="H904">
            <v>16.25</v>
          </cell>
          <cell r="I904">
            <v>15</v>
          </cell>
          <cell r="J904">
            <v>30</v>
          </cell>
        </row>
        <row r="905">
          <cell r="E905">
            <v>72200203</v>
          </cell>
          <cell r="F905" t="str">
            <v>زيت ماتور ديزل - باز - اسرائيل</v>
          </cell>
          <cell r="G905" t="str">
            <v>علبة / 1 لتر</v>
          </cell>
          <cell r="H905">
            <v>45.333333333333336</v>
          </cell>
          <cell r="I905">
            <v>57.5</v>
          </cell>
          <cell r="J905">
            <v>35</v>
          </cell>
        </row>
        <row r="906">
          <cell r="E906">
            <v>72200205</v>
          </cell>
          <cell r="F906" t="str">
            <v>زيت بريك /بريطانيا</v>
          </cell>
          <cell r="G906" t="str">
            <v>علبه/350مل</v>
          </cell>
          <cell r="H906">
            <v>10.333333333333334</v>
          </cell>
          <cell r="I906">
            <v>9.8333333333333339</v>
          </cell>
          <cell r="J906">
            <v>32.5</v>
          </cell>
        </row>
        <row r="907">
          <cell r="E907">
            <v>723</v>
          </cell>
          <cell r="F907" t="str">
            <v>اصلاح السيارات الشخصية</v>
          </cell>
          <cell r="H907">
            <v>0</v>
          </cell>
          <cell r="I907">
            <v>0</v>
          </cell>
          <cell r="J907">
            <v>0</v>
          </cell>
        </row>
        <row r="908">
          <cell r="E908">
            <v>723001</v>
          </cell>
          <cell r="F908" t="str">
            <v>اصلاح ميكانيك السيارات</v>
          </cell>
          <cell r="H908">
            <v>0</v>
          </cell>
          <cell r="I908">
            <v>0</v>
          </cell>
          <cell r="J908">
            <v>0</v>
          </cell>
        </row>
        <row r="909">
          <cell r="E909">
            <v>72300101</v>
          </cell>
          <cell r="F909" t="str">
            <v>اصلاح ميزان سيارة</v>
          </cell>
          <cell r="G909" t="str">
            <v>اصلاح</v>
          </cell>
          <cell r="H909">
            <v>48</v>
          </cell>
          <cell r="I909">
            <v>20</v>
          </cell>
          <cell r="J909">
            <v>48</v>
          </cell>
        </row>
        <row r="910">
          <cell r="E910">
            <v>72300102</v>
          </cell>
          <cell r="F910" t="str">
            <v>اجرة تركيب بريكات امامي وخلفي</v>
          </cell>
          <cell r="G910" t="str">
            <v>تركيب</v>
          </cell>
          <cell r="H910">
            <v>59.285714285714285</v>
          </cell>
          <cell r="I910">
            <v>36.666666666666664</v>
          </cell>
          <cell r="J910">
            <v>59.285714285714285</v>
          </cell>
        </row>
        <row r="911">
          <cell r="E911">
            <v>723002</v>
          </cell>
          <cell r="F911" t="str">
            <v>غسيل وتشحيم السيارات</v>
          </cell>
          <cell r="H911">
            <v>0</v>
          </cell>
          <cell r="I911">
            <v>0</v>
          </cell>
          <cell r="J911">
            <v>0</v>
          </cell>
        </row>
        <row r="912">
          <cell r="E912">
            <v>72300201</v>
          </cell>
          <cell r="F912" t="str">
            <v>غسيل بودي سيارة</v>
          </cell>
          <cell r="G912" t="str">
            <v>غسيل</v>
          </cell>
          <cell r="H912">
            <v>17.083333333333332</v>
          </cell>
          <cell r="I912">
            <v>10</v>
          </cell>
          <cell r="J912">
            <v>40</v>
          </cell>
        </row>
        <row r="913">
          <cell r="E913">
            <v>724</v>
          </cell>
          <cell r="F913" t="str">
            <v>خدمات اخرى لسيارات النقل الشخصية</v>
          </cell>
          <cell r="H913">
            <v>0</v>
          </cell>
          <cell r="I913">
            <v>0</v>
          </cell>
          <cell r="J913">
            <v>0</v>
          </cell>
        </row>
        <row r="914">
          <cell r="E914">
            <v>724001</v>
          </cell>
          <cell r="F914" t="str">
            <v>خدمات مواقف السيارات</v>
          </cell>
          <cell r="H914">
            <v>0</v>
          </cell>
          <cell r="I914">
            <v>0</v>
          </cell>
          <cell r="J914">
            <v>0</v>
          </cell>
        </row>
        <row r="915">
          <cell r="E915">
            <v>72400102</v>
          </cell>
          <cell r="F915" t="str">
            <v>اجرة موقف سيارة لمرة واحدة</v>
          </cell>
          <cell r="G915" t="str">
            <v>اجرة</v>
          </cell>
          <cell r="H915">
            <v>6</v>
          </cell>
          <cell r="I915">
            <v>2</v>
          </cell>
          <cell r="J915">
            <v>20</v>
          </cell>
        </row>
        <row r="916">
          <cell r="E916">
            <v>724002</v>
          </cell>
          <cell r="F916" t="str">
            <v>تعليم قيادة السيارة</v>
          </cell>
          <cell r="H916">
            <v>0</v>
          </cell>
          <cell r="I916">
            <v>0</v>
          </cell>
          <cell r="J916">
            <v>0</v>
          </cell>
        </row>
        <row r="917">
          <cell r="E917">
            <v>72400201</v>
          </cell>
          <cell r="F917" t="str">
            <v>درس تعليم سيارة خصوصي</v>
          </cell>
          <cell r="G917" t="str">
            <v>درس / 50 دقيقة</v>
          </cell>
          <cell r="H917">
            <v>90</v>
          </cell>
          <cell r="I917">
            <v>73.333333333333329</v>
          </cell>
          <cell r="J917">
            <v>120</v>
          </cell>
        </row>
        <row r="918">
          <cell r="E918">
            <v>724003</v>
          </cell>
          <cell r="F918" t="str">
            <v>خدمات تاجير سيارة بدون سائق</v>
          </cell>
          <cell r="H918">
            <v>0</v>
          </cell>
          <cell r="I918">
            <v>0</v>
          </cell>
          <cell r="J918">
            <v>0</v>
          </cell>
        </row>
        <row r="919">
          <cell r="E919">
            <v>72400301</v>
          </cell>
          <cell r="F919" t="str">
            <v>اجرة سيارة بدون سائق ليوم واحد</v>
          </cell>
          <cell r="G919" t="str">
            <v>يوم</v>
          </cell>
          <cell r="H919">
            <v>155</v>
          </cell>
          <cell r="I919">
            <v>200</v>
          </cell>
          <cell r="J919">
            <v>380</v>
          </cell>
        </row>
        <row r="920">
          <cell r="E920">
            <v>73</v>
          </cell>
          <cell r="F920" t="str">
            <v>خدمات النقل العامة</v>
          </cell>
          <cell r="H920">
            <v>0</v>
          </cell>
          <cell r="I920">
            <v>0</v>
          </cell>
          <cell r="J920">
            <v>0</v>
          </cell>
        </row>
        <row r="921">
          <cell r="E921">
            <v>732</v>
          </cell>
          <cell r="F921" t="str">
            <v>النقل البري للركاب</v>
          </cell>
          <cell r="H921">
            <v>0</v>
          </cell>
          <cell r="I921">
            <v>0</v>
          </cell>
          <cell r="J921">
            <v>0</v>
          </cell>
        </row>
        <row r="922">
          <cell r="E922">
            <v>732001</v>
          </cell>
          <cell r="F922" t="str">
            <v>خدمات سيارات الاجرة</v>
          </cell>
          <cell r="H922">
            <v>0</v>
          </cell>
          <cell r="I922">
            <v>0</v>
          </cell>
          <cell r="J922">
            <v>0</v>
          </cell>
        </row>
        <row r="923">
          <cell r="E923">
            <v>73200103</v>
          </cell>
          <cell r="F923" t="str">
            <v>اجرة تاكسي مشترك طولكرم - نابلس</v>
          </cell>
          <cell r="G923" t="str">
            <v>سفرة</v>
          </cell>
          <cell r="H923">
            <v>10</v>
          </cell>
          <cell r="I923">
            <v>0</v>
          </cell>
          <cell r="J923">
            <v>0</v>
          </cell>
        </row>
        <row r="924">
          <cell r="E924">
            <v>73200105</v>
          </cell>
          <cell r="F924" t="str">
            <v>اجرة تاكسي مشترك قلقيلية - نابلس</v>
          </cell>
          <cell r="G924" t="str">
            <v>سفرة</v>
          </cell>
          <cell r="H924">
            <v>10.5</v>
          </cell>
          <cell r="I924">
            <v>0</v>
          </cell>
          <cell r="J924">
            <v>0</v>
          </cell>
        </row>
        <row r="925">
          <cell r="E925">
            <v>73200109</v>
          </cell>
          <cell r="F925" t="str">
            <v>اجرة تاكسي مشترك نابلس - رام الله</v>
          </cell>
          <cell r="G925" t="str">
            <v>سفرة</v>
          </cell>
          <cell r="H925">
            <v>16</v>
          </cell>
          <cell r="I925">
            <v>0</v>
          </cell>
          <cell r="J925">
            <v>0</v>
          </cell>
        </row>
        <row r="926">
          <cell r="E926">
            <v>73200111</v>
          </cell>
          <cell r="F926" t="str">
            <v>اجرة تاكسي مشترك رام الله - القدس (مباشر)</v>
          </cell>
          <cell r="G926" t="str">
            <v>سفرة</v>
          </cell>
          <cell r="H926">
            <v>0</v>
          </cell>
          <cell r="I926">
            <v>0</v>
          </cell>
          <cell r="J926">
            <v>7</v>
          </cell>
        </row>
        <row r="927">
          <cell r="E927">
            <v>73200112</v>
          </cell>
          <cell r="F927" t="str">
            <v>اجرة تاكسي مشترك رام الله - عناتا - القدس</v>
          </cell>
          <cell r="G927" t="str">
            <v>سفرة</v>
          </cell>
          <cell r="H927">
            <v>7.5</v>
          </cell>
          <cell r="I927">
            <v>0</v>
          </cell>
          <cell r="J927">
            <v>7.5</v>
          </cell>
        </row>
        <row r="928">
          <cell r="E928">
            <v>73200113</v>
          </cell>
          <cell r="F928" t="str">
            <v>اجرة تاكسي مشترك رام الله - اريحا</v>
          </cell>
          <cell r="G928" t="str">
            <v>سفرة</v>
          </cell>
          <cell r="H928">
            <v>18</v>
          </cell>
          <cell r="I928">
            <v>0</v>
          </cell>
          <cell r="J928">
            <v>0</v>
          </cell>
        </row>
        <row r="929">
          <cell r="E929">
            <v>73200114</v>
          </cell>
          <cell r="F929" t="str">
            <v>اجرة تاكسي مشترك بيت لحم - رام الله</v>
          </cell>
          <cell r="G929" t="str">
            <v>سفرة</v>
          </cell>
          <cell r="H929">
            <v>20</v>
          </cell>
          <cell r="I929">
            <v>0</v>
          </cell>
          <cell r="J929">
            <v>0</v>
          </cell>
        </row>
        <row r="930">
          <cell r="E930">
            <v>73200115</v>
          </cell>
          <cell r="F930" t="str">
            <v>اجرة تاكسي مشترك بيت لحم - الخليل</v>
          </cell>
          <cell r="G930" t="str">
            <v>سفرة</v>
          </cell>
          <cell r="H930">
            <v>9</v>
          </cell>
          <cell r="I930">
            <v>0</v>
          </cell>
          <cell r="J930">
            <v>0</v>
          </cell>
        </row>
        <row r="931">
          <cell r="E931">
            <v>73200116</v>
          </cell>
          <cell r="F931" t="str">
            <v>أجرة تاكسي طلب داخل مدينة غزة</v>
          </cell>
          <cell r="G931" t="str">
            <v>سفرة</v>
          </cell>
          <cell r="H931">
            <v>0</v>
          </cell>
          <cell r="I931">
            <v>10</v>
          </cell>
          <cell r="J931">
            <v>0</v>
          </cell>
        </row>
        <row r="932">
          <cell r="E932">
            <v>73200117</v>
          </cell>
          <cell r="F932" t="str">
            <v>أجرة تاكسي مشترك داخل مدينة غزة</v>
          </cell>
          <cell r="G932" t="str">
            <v>سفرة</v>
          </cell>
          <cell r="H932">
            <v>0</v>
          </cell>
          <cell r="I932">
            <v>2</v>
          </cell>
          <cell r="J932">
            <v>0</v>
          </cell>
        </row>
        <row r="933">
          <cell r="E933">
            <v>73200120</v>
          </cell>
          <cell r="F933" t="str">
            <v>أجرة تاكسي مشترك غزة - خان يونس</v>
          </cell>
          <cell r="G933" t="str">
            <v>سفرة</v>
          </cell>
          <cell r="H933">
            <v>0</v>
          </cell>
          <cell r="I933">
            <v>6</v>
          </cell>
          <cell r="J933">
            <v>0</v>
          </cell>
        </row>
        <row r="934">
          <cell r="E934">
            <v>73200121</v>
          </cell>
          <cell r="F934" t="str">
            <v>أجرة تاكسي مشترك النصيرات - غزة</v>
          </cell>
          <cell r="G934" t="str">
            <v>سفرة</v>
          </cell>
          <cell r="H934">
            <v>0</v>
          </cell>
          <cell r="I934">
            <v>3</v>
          </cell>
          <cell r="J934">
            <v>0</v>
          </cell>
        </row>
        <row r="935">
          <cell r="E935">
            <v>73200122</v>
          </cell>
          <cell r="F935" t="str">
            <v>أجرة راكب عمومي  رام الله - قلنديا</v>
          </cell>
          <cell r="G935" t="str">
            <v>سفرة</v>
          </cell>
          <cell r="H935">
            <v>3</v>
          </cell>
          <cell r="I935">
            <v>0</v>
          </cell>
          <cell r="J935">
            <v>0</v>
          </cell>
        </row>
        <row r="936">
          <cell r="E936">
            <v>732002</v>
          </cell>
          <cell r="F936" t="str">
            <v>خدمات الباص</v>
          </cell>
          <cell r="H936">
            <v>0</v>
          </cell>
          <cell r="I936">
            <v>0</v>
          </cell>
          <cell r="J936">
            <v>0</v>
          </cell>
        </row>
        <row r="937">
          <cell r="E937">
            <v>73200203</v>
          </cell>
          <cell r="F937" t="str">
            <v>اجرة باص طولكرم - نابلس</v>
          </cell>
          <cell r="G937" t="str">
            <v>سفرة</v>
          </cell>
          <cell r="H937">
            <v>6.5</v>
          </cell>
          <cell r="I937">
            <v>0</v>
          </cell>
          <cell r="J937">
            <v>0</v>
          </cell>
        </row>
        <row r="938">
          <cell r="E938">
            <v>73200204</v>
          </cell>
          <cell r="F938" t="str">
            <v>اجرة باص طولكرم - رام الله</v>
          </cell>
          <cell r="G938" t="str">
            <v>سفرة</v>
          </cell>
          <cell r="H938">
            <v>18</v>
          </cell>
          <cell r="I938">
            <v>0</v>
          </cell>
          <cell r="J938">
            <v>0</v>
          </cell>
        </row>
        <row r="939">
          <cell r="E939">
            <v>73200206</v>
          </cell>
          <cell r="F939" t="str">
            <v>اجرة باص قلقيلية - نابلس</v>
          </cell>
          <cell r="G939" t="str">
            <v>سفرة</v>
          </cell>
          <cell r="H939">
            <v>7.25</v>
          </cell>
          <cell r="I939">
            <v>0</v>
          </cell>
          <cell r="J939">
            <v>0</v>
          </cell>
        </row>
        <row r="940">
          <cell r="E940">
            <v>73200208</v>
          </cell>
          <cell r="F940" t="str">
            <v>اجرة باص نابلس -جنين</v>
          </cell>
          <cell r="G940" t="str">
            <v>سفرة</v>
          </cell>
          <cell r="H940">
            <v>10</v>
          </cell>
          <cell r="I940">
            <v>0</v>
          </cell>
          <cell r="J940">
            <v>0</v>
          </cell>
        </row>
        <row r="941">
          <cell r="E941">
            <v>73200209</v>
          </cell>
          <cell r="F941" t="str">
            <v>اجرة باص نابلس - رام الله</v>
          </cell>
          <cell r="G941" t="str">
            <v>سفرة</v>
          </cell>
          <cell r="H941">
            <v>10.5</v>
          </cell>
          <cell r="I941">
            <v>0</v>
          </cell>
          <cell r="J941">
            <v>0</v>
          </cell>
        </row>
        <row r="942">
          <cell r="E942">
            <v>73200210</v>
          </cell>
          <cell r="F942" t="str">
            <v>اجرة باص رام الله - القدس (مباشر)</v>
          </cell>
          <cell r="G942" t="str">
            <v>سفرة</v>
          </cell>
          <cell r="H942">
            <v>8</v>
          </cell>
          <cell r="I942">
            <v>0</v>
          </cell>
          <cell r="J942">
            <v>8</v>
          </cell>
        </row>
        <row r="943">
          <cell r="E943">
            <v>73200214</v>
          </cell>
          <cell r="F943" t="str">
            <v>أجرة باص دير البلح - غزة</v>
          </cell>
          <cell r="G943" t="str">
            <v>سفرة</v>
          </cell>
          <cell r="H943">
            <v>0</v>
          </cell>
          <cell r="I943">
            <v>2</v>
          </cell>
          <cell r="J943">
            <v>0</v>
          </cell>
        </row>
        <row r="944">
          <cell r="E944">
            <v>733</v>
          </cell>
          <cell r="F944" t="str">
            <v>خدمات النقل الجوي</v>
          </cell>
          <cell r="H944">
            <v>0</v>
          </cell>
          <cell r="I944">
            <v>0</v>
          </cell>
          <cell r="J944">
            <v>0</v>
          </cell>
        </row>
        <row r="945">
          <cell r="E945">
            <v>733001</v>
          </cell>
          <cell r="F945" t="str">
            <v>النقل الجوي للافراد</v>
          </cell>
          <cell r="H945">
            <v>0</v>
          </cell>
          <cell r="I945">
            <v>0</v>
          </cell>
          <cell r="J945">
            <v>0</v>
          </cell>
        </row>
        <row r="946">
          <cell r="E946">
            <v>73300102</v>
          </cell>
          <cell r="F946" t="str">
            <v>تذكرة طائرة ذهاب اياب / سعر شباب -عمان -الإمارات</v>
          </cell>
          <cell r="G946" t="str">
            <v>ذهاب واياب</v>
          </cell>
          <cell r="H946">
            <v>1580</v>
          </cell>
          <cell r="I946">
            <v>1491</v>
          </cell>
          <cell r="J946">
            <v>1580</v>
          </cell>
        </row>
        <row r="947">
          <cell r="E947">
            <v>73300103</v>
          </cell>
          <cell r="F947" t="str">
            <v>تذكرة طائرة ذهاب اياب / سعر شباب -عمان -لندن</v>
          </cell>
          <cell r="G947" t="str">
            <v>ذهاب واياب</v>
          </cell>
          <cell r="H947">
            <v>3076.2708333333321</v>
          </cell>
          <cell r="I947">
            <v>3017</v>
          </cell>
          <cell r="J947">
            <v>3076.2708333333321</v>
          </cell>
        </row>
        <row r="948">
          <cell r="E948">
            <v>73300104</v>
          </cell>
          <cell r="F948" t="str">
            <v>تذكرة طائرة ذهاب اياب / سعر شباب -عمان -نيويورك</v>
          </cell>
          <cell r="G948" t="str">
            <v>ذهاب واياب</v>
          </cell>
          <cell r="H948">
            <v>4500</v>
          </cell>
          <cell r="I948">
            <v>3564.5</v>
          </cell>
          <cell r="J948">
            <v>4500</v>
          </cell>
        </row>
        <row r="949">
          <cell r="E949">
            <v>8</v>
          </cell>
          <cell r="F949" t="str">
            <v>الاتصالات</v>
          </cell>
          <cell r="H949">
            <v>0</v>
          </cell>
          <cell r="I949">
            <v>0</v>
          </cell>
          <cell r="J949">
            <v>0</v>
          </cell>
        </row>
        <row r="950">
          <cell r="E950">
            <v>81</v>
          </cell>
          <cell r="F950" t="str">
            <v>الاتصالات</v>
          </cell>
          <cell r="H950">
            <v>0</v>
          </cell>
          <cell r="I950">
            <v>0</v>
          </cell>
          <cell r="J950">
            <v>0</v>
          </cell>
        </row>
        <row r="951">
          <cell r="E951">
            <v>812</v>
          </cell>
          <cell r="F951" t="str">
            <v>اجهزة الهاتف والفاكس</v>
          </cell>
          <cell r="H951">
            <v>0</v>
          </cell>
          <cell r="I951">
            <v>0</v>
          </cell>
          <cell r="J951">
            <v>0</v>
          </cell>
        </row>
        <row r="952">
          <cell r="E952">
            <v>812001</v>
          </cell>
          <cell r="F952" t="str">
            <v>اجهزة هاتف</v>
          </cell>
          <cell r="H952">
            <v>0</v>
          </cell>
          <cell r="I952">
            <v>0</v>
          </cell>
          <cell r="J952">
            <v>0</v>
          </cell>
        </row>
        <row r="953">
          <cell r="E953">
            <v>81200101</v>
          </cell>
          <cell r="F953" t="str">
            <v>تلفون لا سلكي PANASONIC يد واحدة مع كاشف وسبيكر يحفظ أرقام مع وقت وتاريخ كود 2511 انتاج الصين</v>
          </cell>
          <cell r="G953" t="str">
            <v>تلفون</v>
          </cell>
          <cell r="H953">
            <v>196.94444444444449</v>
          </cell>
          <cell r="I953">
            <v>165</v>
          </cell>
          <cell r="J953">
            <v>196.94444444444449</v>
          </cell>
        </row>
        <row r="954">
          <cell r="E954">
            <v>81200102</v>
          </cell>
          <cell r="F954" t="str">
            <v xml:space="preserve">تلفون سلكي UNIDAN  مع كاشف وسبيكر يحفظ 8 أرقام مع تاريخ ووقت كود 7401 انتاج الصين </v>
          </cell>
          <cell r="G954" t="str">
            <v>تلفون</v>
          </cell>
          <cell r="H954">
            <v>112.85714285714286</v>
          </cell>
          <cell r="I954">
            <v>72.5</v>
          </cell>
          <cell r="J954">
            <v>112.85714285714286</v>
          </cell>
        </row>
        <row r="955">
          <cell r="E955">
            <v>81200106</v>
          </cell>
          <cell r="F955" t="str">
            <v>جهاز بلفون نوكيا X2 / هنغاريا عادي KEYBOARD</v>
          </cell>
          <cell r="G955" t="str">
            <v>جهاز</v>
          </cell>
          <cell r="H955">
            <v>178</v>
          </cell>
          <cell r="I955">
            <v>178</v>
          </cell>
          <cell r="J955">
            <v>178</v>
          </cell>
        </row>
        <row r="956">
          <cell r="E956">
            <v>812002</v>
          </cell>
          <cell r="F956" t="str">
            <v>احهزة فاكس</v>
          </cell>
          <cell r="H956">
            <v>0</v>
          </cell>
          <cell r="I956">
            <v>0</v>
          </cell>
          <cell r="J956">
            <v>0</v>
          </cell>
        </row>
        <row r="957">
          <cell r="E957">
            <v>81200201</v>
          </cell>
          <cell r="F957" t="str">
            <v>FAX + SKANER + COPPER + PRINTER 4 IN 1 (CANON) CODE  MX360 INK JET - PRODUCED IN VETNAM</v>
          </cell>
          <cell r="G957" t="str">
            <v>جهاز</v>
          </cell>
          <cell r="H957">
            <v>350</v>
          </cell>
          <cell r="I957">
            <v>350</v>
          </cell>
          <cell r="J957">
            <v>350</v>
          </cell>
        </row>
        <row r="958">
          <cell r="E958">
            <v>813</v>
          </cell>
          <cell r="F958" t="str">
            <v>خدمات الهاتف والفاكس والبرق</v>
          </cell>
          <cell r="H958">
            <v>0</v>
          </cell>
          <cell r="I958">
            <v>0</v>
          </cell>
          <cell r="J958">
            <v>0</v>
          </cell>
        </row>
        <row r="959">
          <cell r="E959">
            <v>813001</v>
          </cell>
          <cell r="F959" t="str">
            <v xml:space="preserve">خدمات الهاتف </v>
          </cell>
          <cell r="H959">
            <v>0</v>
          </cell>
          <cell r="I959">
            <v>0</v>
          </cell>
          <cell r="J959">
            <v>0</v>
          </cell>
        </row>
        <row r="960">
          <cell r="E960">
            <v>81300102</v>
          </cell>
          <cell r="F960" t="str">
            <v>تعرفة المكالمة الدولية  الاردن ومصر - هاتف ثابت - دقيقة</v>
          </cell>
          <cell r="G960" t="str">
            <v>دقيقة</v>
          </cell>
          <cell r="H960">
            <v>1.2</v>
          </cell>
          <cell r="I960">
            <v>1.2</v>
          </cell>
          <cell r="J960">
            <v>1.2</v>
          </cell>
        </row>
        <row r="961">
          <cell r="E961">
            <v>81300106</v>
          </cell>
          <cell r="F961" t="str">
            <v>تعرفة المكالمة الدولية الولايات المتحدة وكنداو ألاسكا وهاواي - هاتف ثابت - دقيقة</v>
          </cell>
          <cell r="G961" t="str">
            <v>دقيقة</v>
          </cell>
          <cell r="H961">
            <v>1</v>
          </cell>
          <cell r="I961">
            <v>1</v>
          </cell>
          <cell r="J961">
            <v>1</v>
          </cell>
        </row>
        <row r="962">
          <cell r="E962">
            <v>81300112</v>
          </cell>
          <cell r="F962" t="str">
            <v>تعرفة المكالمة الى الهاتف الثابت داخل أراضي 48 - وقت عادي - لمدة دقيقة</v>
          </cell>
          <cell r="G962" t="str">
            <v>دقيقة</v>
          </cell>
          <cell r="H962">
            <v>0.34</v>
          </cell>
          <cell r="I962">
            <v>0.34</v>
          </cell>
          <cell r="J962">
            <v>0.34</v>
          </cell>
        </row>
        <row r="963">
          <cell r="E963">
            <v>81300113</v>
          </cell>
          <cell r="F963" t="str">
            <v>تعرفة المكالمة الى الهاتف الخلوي داخل أراضي 48 - وقت عادي - لمدة دقيقة</v>
          </cell>
          <cell r="G963" t="str">
            <v>دقيقة</v>
          </cell>
          <cell r="H963">
            <v>0.66</v>
          </cell>
          <cell r="I963">
            <v>0.66</v>
          </cell>
          <cell r="J963">
            <v>0.66</v>
          </cell>
        </row>
        <row r="964">
          <cell r="E964">
            <v>81300109</v>
          </cell>
          <cell r="F964" t="str">
            <v>كرت جوال 50 شيكل</v>
          </cell>
          <cell r="G964" t="str">
            <v>كرت</v>
          </cell>
          <cell r="H964">
            <v>50</v>
          </cell>
          <cell r="I964">
            <v>50</v>
          </cell>
          <cell r="J964">
            <v>50</v>
          </cell>
        </row>
        <row r="965">
          <cell r="E965">
            <v>81300143</v>
          </cell>
          <cell r="F965" t="str">
            <v xml:space="preserve">كرت وطنية 15 شيكل </v>
          </cell>
          <cell r="G965" t="str">
            <v>كرت</v>
          </cell>
          <cell r="H965">
            <v>15</v>
          </cell>
          <cell r="I965">
            <v>0</v>
          </cell>
          <cell r="J965">
            <v>15</v>
          </cell>
        </row>
        <row r="966">
          <cell r="E966">
            <v>81300144</v>
          </cell>
          <cell r="F966" t="str">
            <v xml:space="preserve">كرت وطنية 50 شيكل </v>
          </cell>
          <cell r="G966" t="str">
            <v>كرت</v>
          </cell>
          <cell r="H966">
            <v>50</v>
          </cell>
          <cell r="I966">
            <v>0</v>
          </cell>
          <cell r="J966">
            <v>50</v>
          </cell>
        </row>
        <row r="967">
          <cell r="E967">
            <v>81300145</v>
          </cell>
          <cell r="F967" t="str">
            <v>تعرفة المكالمة الهاتفية داخل فلسطين - وقت عادي - لمدة 3 دقائق</v>
          </cell>
          <cell r="H967">
            <v>0.21</v>
          </cell>
          <cell r="I967">
            <v>0.21</v>
          </cell>
          <cell r="J967">
            <v>0.21</v>
          </cell>
        </row>
        <row r="968">
          <cell r="E968">
            <v>81300148</v>
          </cell>
          <cell r="F968" t="str">
            <v>تعرفة المكالمة الهاتفية من جوال الى جوال - وقت العادي - لمدة دقيقة</v>
          </cell>
          <cell r="H968">
            <v>0.49</v>
          </cell>
          <cell r="I968">
            <v>0.49</v>
          </cell>
          <cell r="J968">
            <v>0.49</v>
          </cell>
        </row>
        <row r="969">
          <cell r="E969">
            <v>81300149</v>
          </cell>
          <cell r="F969" t="str">
            <v>تعرفة المكالمة الهاتفية من وطنية الى وطنية - وقت العادي - لمدة دقيقة</v>
          </cell>
          <cell r="H969">
            <v>0.43</v>
          </cell>
          <cell r="I969">
            <v>0.43</v>
          </cell>
          <cell r="J969">
            <v>0.43</v>
          </cell>
        </row>
        <row r="970">
          <cell r="E970">
            <v>81300150</v>
          </cell>
          <cell r="F970" t="str">
            <v>تعرفة المكالمة الهاتفية من جوال الى وطنية - وقت العادي - لمدة دقيقة</v>
          </cell>
          <cell r="H970">
            <v>0.65</v>
          </cell>
          <cell r="I970">
            <v>0.65</v>
          </cell>
          <cell r="J970">
            <v>0.65</v>
          </cell>
        </row>
        <row r="971">
          <cell r="E971">
            <v>813004</v>
          </cell>
          <cell r="F971" t="str">
            <v>خدمات الشبكة الدولية</v>
          </cell>
          <cell r="H971">
            <v>0</v>
          </cell>
          <cell r="I971">
            <v>0</v>
          </cell>
          <cell r="J971">
            <v>0</v>
          </cell>
        </row>
        <row r="972">
          <cell r="E972">
            <v>81300405</v>
          </cell>
          <cell r="F972" t="str">
            <v>اشتراك انترنت منزلي سرعة التنزيل 2 mb سرعة التحميل 256 kb</v>
          </cell>
          <cell r="G972" t="str">
            <v>اشتراك شهري</v>
          </cell>
          <cell r="H972">
            <v>52</v>
          </cell>
          <cell r="I972">
            <v>52</v>
          </cell>
          <cell r="J972">
            <v>52</v>
          </cell>
        </row>
        <row r="973">
          <cell r="E973">
            <v>9</v>
          </cell>
          <cell r="F973" t="str">
            <v>السلع و الخدمات الترفيهية و الثقافية</v>
          </cell>
          <cell r="H973">
            <v>0</v>
          </cell>
          <cell r="I973">
            <v>0</v>
          </cell>
          <cell r="J973">
            <v>0</v>
          </cell>
        </row>
        <row r="974">
          <cell r="E974">
            <v>91</v>
          </cell>
          <cell r="F974" t="str">
            <v>السلع الترفيهية</v>
          </cell>
          <cell r="H974">
            <v>0</v>
          </cell>
          <cell r="I974">
            <v>0</v>
          </cell>
          <cell r="J974">
            <v>0</v>
          </cell>
        </row>
        <row r="975">
          <cell r="E975">
            <v>911</v>
          </cell>
          <cell r="F975" t="str">
            <v xml:space="preserve">اجهزة الاستقبال والتسجيل </v>
          </cell>
          <cell r="H975">
            <v>0</v>
          </cell>
          <cell r="I975">
            <v>0</v>
          </cell>
          <cell r="J975">
            <v>0</v>
          </cell>
        </row>
        <row r="976">
          <cell r="E976">
            <v>911001</v>
          </cell>
          <cell r="F976" t="str">
            <v>أجهزة التلفزيون</v>
          </cell>
          <cell r="H976">
            <v>0</v>
          </cell>
          <cell r="I976">
            <v>0</v>
          </cell>
          <cell r="J976">
            <v>0</v>
          </cell>
        </row>
        <row r="977">
          <cell r="E977">
            <v>91100101</v>
          </cell>
          <cell r="F977" t="str">
            <v xml:space="preserve">تلفزيون تقنية بلازما LG  بوصة 42 HD انتاج كوريا </v>
          </cell>
          <cell r="G977" t="str">
            <v>تلفزيون</v>
          </cell>
          <cell r="H977">
            <v>2185.5555555555552</v>
          </cell>
          <cell r="I977">
            <v>1987.5</v>
          </cell>
          <cell r="J977">
            <v>2600</v>
          </cell>
        </row>
        <row r="978">
          <cell r="E978">
            <v>91100103</v>
          </cell>
          <cell r="F978" t="str">
            <v xml:space="preserve">تلفزيون LG  تقنية LCD -  بوصة 32 -  HD انتاج كوريا </v>
          </cell>
          <cell r="G978" t="str">
            <v>تلفزيون</v>
          </cell>
          <cell r="H978">
            <v>1201.1111111111115</v>
          </cell>
          <cell r="I978">
            <v>1300</v>
          </cell>
          <cell r="J978">
            <v>1500</v>
          </cell>
        </row>
        <row r="979">
          <cell r="E979">
            <v>911002</v>
          </cell>
          <cell r="F979" t="str">
            <v>اجهزة الراديو</v>
          </cell>
          <cell r="H979">
            <v>0</v>
          </cell>
          <cell r="I979">
            <v>0</v>
          </cell>
          <cell r="J979">
            <v>0</v>
          </cell>
        </row>
        <row r="980">
          <cell r="E980">
            <v>91100201</v>
          </cell>
          <cell r="F980" t="str">
            <v xml:space="preserve">راديو صغير على بطاريات PHILIPS كود رقم 1530 انتاج الصين </v>
          </cell>
          <cell r="G980" t="str">
            <v>راديو</v>
          </cell>
          <cell r="H980">
            <v>68.75</v>
          </cell>
          <cell r="I980">
            <v>50</v>
          </cell>
          <cell r="J980">
            <v>150</v>
          </cell>
        </row>
        <row r="981">
          <cell r="E981">
            <v>911003</v>
          </cell>
          <cell r="F981" t="str">
            <v>أجهزة التسجيل</v>
          </cell>
          <cell r="H981">
            <v>0</v>
          </cell>
          <cell r="I981">
            <v>0</v>
          </cell>
          <cell r="J981">
            <v>0</v>
          </cell>
        </row>
        <row r="982">
          <cell r="E982">
            <v>91100301</v>
          </cell>
          <cell r="F982" t="str">
            <v xml:space="preserve">مسجل PANASONIC مع رموت + CD + CASET  كود رقم D50GC انتاج ماليزيا </v>
          </cell>
          <cell r="G982" t="str">
            <v>مسجل</v>
          </cell>
          <cell r="H982">
            <v>290</v>
          </cell>
          <cell r="I982">
            <v>290</v>
          </cell>
          <cell r="J982">
            <v>290</v>
          </cell>
        </row>
        <row r="983">
          <cell r="E983">
            <v>911004</v>
          </cell>
          <cell r="F983" t="str">
            <v>أجهزة الفيديو</v>
          </cell>
          <cell r="H983">
            <v>0</v>
          </cell>
          <cell r="I983">
            <v>0</v>
          </cell>
          <cell r="J983">
            <v>0</v>
          </cell>
        </row>
        <row r="984">
          <cell r="E984">
            <v>91100402</v>
          </cell>
          <cell r="F984" t="str">
            <v>DVD - LG - FULL HD + USB , CODE 692 PRODUCED IN CHINA</v>
          </cell>
          <cell r="G984" t="str">
            <v>فيديو</v>
          </cell>
          <cell r="H984">
            <v>500</v>
          </cell>
          <cell r="I984">
            <v>170</v>
          </cell>
          <cell r="J984">
            <v>310</v>
          </cell>
        </row>
        <row r="985">
          <cell r="E985">
            <v>911005</v>
          </cell>
          <cell r="F985" t="str">
            <v>اجهزة الستالايت</v>
          </cell>
          <cell r="H985">
            <v>0</v>
          </cell>
          <cell r="I985">
            <v>0</v>
          </cell>
          <cell r="J985">
            <v>0</v>
          </cell>
        </row>
        <row r="986">
          <cell r="E986">
            <v>91100501</v>
          </cell>
          <cell r="F986" t="str">
            <v>جهاز مستقبل ( ريسيفر) ديجتال-توب فيلد</v>
          </cell>
          <cell r="G986" t="str">
            <v>ريسيفر</v>
          </cell>
          <cell r="H986">
            <v>105</v>
          </cell>
          <cell r="I986">
            <v>235</v>
          </cell>
          <cell r="J986">
            <v>500</v>
          </cell>
        </row>
        <row r="987">
          <cell r="E987">
            <v>91100502</v>
          </cell>
          <cell r="F987" t="str">
            <v>لاقط نيل سيت ديجيتال P.P.03</v>
          </cell>
          <cell r="G987" t="str">
            <v>لاقط</v>
          </cell>
          <cell r="H987">
            <v>20.833333333333332</v>
          </cell>
          <cell r="I987">
            <v>12.5</v>
          </cell>
          <cell r="J987">
            <v>50</v>
          </cell>
        </row>
        <row r="988">
          <cell r="E988">
            <v>912</v>
          </cell>
          <cell r="F988" t="str">
            <v>اجهزة التصوير الفوتوغرافي والسينمائي</v>
          </cell>
          <cell r="H988">
            <v>0</v>
          </cell>
          <cell r="I988">
            <v>0</v>
          </cell>
          <cell r="J988">
            <v>0</v>
          </cell>
        </row>
        <row r="989">
          <cell r="E989">
            <v>912001</v>
          </cell>
          <cell r="F989" t="str">
            <v>اجهزة التصوير السينمائي</v>
          </cell>
          <cell r="H989">
            <v>0</v>
          </cell>
          <cell r="I989">
            <v>0</v>
          </cell>
          <cell r="J989">
            <v>0</v>
          </cell>
        </row>
        <row r="990">
          <cell r="E990">
            <v>91200101</v>
          </cell>
          <cell r="F990" t="str">
            <v>كاميرا فيديو CANON كود FS 305  انتاج اليابان 300M  1800X</v>
          </cell>
          <cell r="G990" t="str">
            <v>كاميرا</v>
          </cell>
          <cell r="H990">
            <v>1466.6666666666667</v>
          </cell>
          <cell r="I990">
            <v>1466.6666666666667</v>
          </cell>
          <cell r="J990">
            <v>1800</v>
          </cell>
        </row>
        <row r="991">
          <cell r="E991">
            <v>912002</v>
          </cell>
          <cell r="F991" t="str">
            <v xml:space="preserve">اجهزة التصوير الفوتوغرافي </v>
          </cell>
          <cell r="H991">
            <v>0</v>
          </cell>
          <cell r="I991">
            <v>0</v>
          </cell>
          <cell r="J991">
            <v>0</v>
          </cell>
        </row>
        <row r="992">
          <cell r="E992">
            <v>91200202</v>
          </cell>
          <cell r="F992" t="str">
            <v>كاميرا CANON وضوح الصورة 12.1 MEGA PIXEL  تقريب المسافات 4X ZOOM بطاريات قلم كود 1200 انتاج الصين</v>
          </cell>
          <cell r="G992" t="str">
            <v>كاميرا</v>
          </cell>
          <cell r="H992">
            <v>445</v>
          </cell>
          <cell r="I992">
            <v>445</v>
          </cell>
          <cell r="J992">
            <v>650</v>
          </cell>
        </row>
        <row r="993">
          <cell r="E993">
            <v>913</v>
          </cell>
          <cell r="F993" t="str">
            <v xml:space="preserve">اجهزة معالجة البيانات </v>
          </cell>
          <cell r="H993">
            <v>0</v>
          </cell>
          <cell r="I993">
            <v>0</v>
          </cell>
          <cell r="J993">
            <v>0</v>
          </cell>
        </row>
        <row r="994">
          <cell r="E994">
            <v>913001</v>
          </cell>
          <cell r="F994" t="str">
            <v>اجهزة الحاسوب الحاسوب</v>
          </cell>
          <cell r="H994">
            <v>0</v>
          </cell>
          <cell r="I994">
            <v>0</v>
          </cell>
          <cell r="J994">
            <v>0</v>
          </cell>
        </row>
        <row r="995">
          <cell r="E995">
            <v>91300101</v>
          </cell>
          <cell r="F995" t="str">
            <v>LABTOP I3 - LG  - CODE S525 PRODUCE IN CHINA</v>
          </cell>
          <cell r="G995" t="str">
            <v>LABTOP</v>
          </cell>
          <cell r="H995">
            <v>2387.5</v>
          </cell>
          <cell r="I995">
            <v>1580</v>
          </cell>
          <cell r="J995">
            <v>2250</v>
          </cell>
        </row>
        <row r="996">
          <cell r="E996">
            <v>913002</v>
          </cell>
          <cell r="F996" t="str">
            <v>حاسبات الجيب</v>
          </cell>
          <cell r="H996">
            <v>0</v>
          </cell>
          <cell r="I996">
            <v>0</v>
          </cell>
          <cell r="J996">
            <v>0</v>
          </cell>
        </row>
        <row r="997">
          <cell r="E997">
            <v>91300201</v>
          </cell>
          <cell r="F997" t="str">
            <v>حاسبة جيب علمية - كاسيو- اليابان</v>
          </cell>
          <cell r="G997" t="str">
            <v>حاسبة</v>
          </cell>
          <cell r="H997">
            <v>42.142857142857146</v>
          </cell>
          <cell r="I997">
            <v>38.333333333333336</v>
          </cell>
          <cell r="J997">
            <v>50</v>
          </cell>
        </row>
        <row r="998">
          <cell r="E998">
            <v>93</v>
          </cell>
          <cell r="F998" t="str">
            <v>مواد واجهزة ترفيهية اخرى</v>
          </cell>
          <cell r="H998">
            <v>0</v>
          </cell>
          <cell r="I998">
            <v>0</v>
          </cell>
          <cell r="J998">
            <v>0</v>
          </cell>
        </row>
        <row r="999">
          <cell r="E999">
            <v>931</v>
          </cell>
          <cell r="F999" t="str">
            <v xml:space="preserve"> العاب ولعب اطفال</v>
          </cell>
          <cell r="H999">
            <v>0</v>
          </cell>
          <cell r="I999">
            <v>0</v>
          </cell>
          <cell r="J999">
            <v>0</v>
          </cell>
        </row>
        <row r="1000">
          <cell r="E1000">
            <v>931001</v>
          </cell>
          <cell r="F1000" t="str">
            <v>لعب اطفال</v>
          </cell>
          <cell r="H1000">
            <v>0</v>
          </cell>
          <cell r="I1000">
            <v>0</v>
          </cell>
          <cell r="J1000">
            <v>0</v>
          </cell>
        </row>
        <row r="1001">
          <cell r="E1001">
            <v>93100102</v>
          </cell>
          <cell r="F1001" t="str">
            <v>دب حجم كبير فرو - الصين</v>
          </cell>
          <cell r="G1001" t="str">
            <v>دب</v>
          </cell>
          <cell r="H1001">
            <v>66.428571428571431</v>
          </cell>
          <cell r="I1001">
            <v>68.75</v>
          </cell>
          <cell r="J1001">
            <v>80</v>
          </cell>
        </row>
        <row r="1002">
          <cell r="E1002">
            <v>93100104</v>
          </cell>
          <cell r="F1002" t="str">
            <v>لعبة / عروسة باربي  مع انغام موسيقيه صيني</v>
          </cell>
          <cell r="G1002" t="str">
            <v>لعبة</v>
          </cell>
          <cell r="H1002">
            <v>48.75</v>
          </cell>
          <cell r="I1002">
            <v>20</v>
          </cell>
          <cell r="J1002">
            <v>100</v>
          </cell>
        </row>
        <row r="1003">
          <cell r="E1003">
            <v>931002</v>
          </cell>
          <cell r="F1003" t="str">
            <v>العاب تسلية</v>
          </cell>
          <cell r="H1003">
            <v>0</v>
          </cell>
          <cell r="I1003">
            <v>0</v>
          </cell>
          <cell r="J1003">
            <v>0</v>
          </cell>
        </row>
        <row r="1004">
          <cell r="E1004">
            <v>93100203</v>
          </cell>
          <cell r="F1004" t="str">
            <v xml:space="preserve">  Termint 2020  جهاز اتاري</v>
          </cell>
          <cell r="G1004" t="str">
            <v>جهاز</v>
          </cell>
          <cell r="H1004">
            <v>40</v>
          </cell>
          <cell r="I1004">
            <v>40</v>
          </cell>
          <cell r="J1004">
            <v>45</v>
          </cell>
        </row>
        <row r="1005">
          <cell r="E1005">
            <v>93100204</v>
          </cell>
          <cell r="F1005" t="str">
            <v>شريط كاسيت اتاري</v>
          </cell>
          <cell r="G1005" t="str">
            <v>شريط</v>
          </cell>
          <cell r="H1005">
            <v>7.333333333333333</v>
          </cell>
          <cell r="I1005">
            <v>7.333333333333333</v>
          </cell>
          <cell r="J1005">
            <v>20</v>
          </cell>
        </row>
        <row r="1006">
          <cell r="E1006">
            <v>93100205</v>
          </cell>
          <cell r="F1006" t="str">
            <v>اسطوانة سي دي  العاب</v>
          </cell>
          <cell r="G1006" t="str">
            <v>اسطوانة</v>
          </cell>
          <cell r="H1006">
            <v>5</v>
          </cell>
          <cell r="I1006">
            <v>2</v>
          </cell>
          <cell r="J1006">
            <v>10</v>
          </cell>
        </row>
        <row r="1007">
          <cell r="E1007">
            <v>932</v>
          </cell>
          <cell r="F1007" t="str">
            <v>سلع ومواد للرياضة</v>
          </cell>
          <cell r="H1007">
            <v>0</v>
          </cell>
          <cell r="I1007">
            <v>0</v>
          </cell>
          <cell r="J1007">
            <v>0</v>
          </cell>
        </row>
        <row r="1008">
          <cell r="E1008">
            <v>932001</v>
          </cell>
          <cell r="F1008" t="str">
            <v>سلع ومواد للرياضة</v>
          </cell>
          <cell r="H1008">
            <v>0</v>
          </cell>
          <cell r="I1008">
            <v>0</v>
          </cell>
          <cell r="J1008">
            <v>0</v>
          </cell>
        </row>
        <row r="1009">
          <cell r="E1009">
            <v>93200101</v>
          </cell>
          <cell r="F1009" t="str">
            <v>كرة قدم بلاستك - ميكاسا الصين</v>
          </cell>
          <cell r="G1009" t="str">
            <v>كرة</v>
          </cell>
          <cell r="H1009">
            <v>106.25</v>
          </cell>
          <cell r="I1009">
            <v>80</v>
          </cell>
          <cell r="J1009">
            <v>120</v>
          </cell>
        </row>
        <row r="1010">
          <cell r="E1010">
            <v>934</v>
          </cell>
          <cell r="F1010" t="str">
            <v>اغذية الحيوانات المنزلية</v>
          </cell>
          <cell r="H1010">
            <v>0</v>
          </cell>
          <cell r="I1010">
            <v>0</v>
          </cell>
          <cell r="J1010">
            <v>0</v>
          </cell>
        </row>
        <row r="1011">
          <cell r="E1011">
            <v>934002</v>
          </cell>
          <cell r="F1011" t="str">
            <v>اغذية اسماك</v>
          </cell>
          <cell r="H1011">
            <v>0</v>
          </cell>
          <cell r="I1011">
            <v>0</v>
          </cell>
          <cell r="J1011">
            <v>0</v>
          </cell>
        </row>
        <row r="1012">
          <cell r="E1012">
            <v>93400201</v>
          </cell>
          <cell r="F1012" t="str">
            <v>اغذية اسماك</v>
          </cell>
          <cell r="G1012" t="str">
            <v>كغم</v>
          </cell>
          <cell r="H1012">
            <v>18.600000000000001</v>
          </cell>
          <cell r="I1012">
            <v>25</v>
          </cell>
          <cell r="J1012">
            <v>10</v>
          </cell>
        </row>
        <row r="1013">
          <cell r="E1013">
            <v>934003</v>
          </cell>
          <cell r="F1013" t="str">
            <v>اغذية طيور</v>
          </cell>
          <cell r="H1013">
            <v>0</v>
          </cell>
          <cell r="I1013">
            <v>0</v>
          </cell>
          <cell r="J1013">
            <v>0</v>
          </cell>
        </row>
        <row r="1014">
          <cell r="E1014">
            <v>93400301</v>
          </cell>
          <cell r="F1014" t="str">
            <v>غذاء كنار</v>
          </cell>
          <cell r="G1014" t="str">
            <v>كغم</v>
          </cell>
          <cell r="H1014">
            <v>8.4</v>
          </cell>
          <cell r="I1014">
            <v>7</v>
          </cell>
          <cell r="J1014">
            <v>10</v>
          </cell>
        </row>
        <row r="1015">
          <cell r="E1015">
            <v>94</v>
          </cell>
          <cell r="F1015" t="str">
            <v>الخدمات الترفيهية والثقافية</v>
          </cell>
          <cell r="H1015">
            <v>0</v>
          </cell>
          <cell r="I1015">
            <v>0</v>
          </cell>
          <cell r="J1015">
            <v>0</v>
          </cell>
        </row>
        <row r="1016">
          <cell r="E1016">
            <v>942</v>
          </cell>
          <cell r="F1016" t="str">
            <v>الخدمات الثقافية</v>
          </cell>
          <cell r="H1016">
            <v>0</v>
          </cell>
          <cell r="I1016">
            <v>0</v>
          </cell>
          <cell r="J1016">
            <v>0</v>
          </cell>
        </row>
        <row r="1017">
          <cell r="E1017">
            <v>942001</v>
          </cell>
          <cell r="F1017" t="str">
            <v>المسرح</v>
          </cell>
          <cell r="H1017">
            <v>0</v>
          </cell>
          <cell r="I1017">
            <v>0</v>
          </cell>
          <cell r="J1017">
            <v>0</v>
          </cell>
        </row>
        <row r="1018">
          <cell r="E1018">
            <v>942002</v>
          </cell>
          <cell r="F1018" t="str">
            <v>السينما</v>
          </cell>
          <cell r="H1018">
            <v>0</v>
          </cell>
          <cell r="I1018">
            <v>0</v>
          </cell>
          <cell r="J1018">
            <v>0</v>
          </cell>
        </row>
        <row r="1019">
          <cell r="E1019">
            <v>94200201</v>
          </cell>
          <cell r="F1019" t="str">
            <v>تذكرة دخول سينما /صالة</v>
          </cell>
          <cell r="G1019" t="str">
            <v>تذكرة لشخص واحد</v>
          </cell>
          <cell r="H1019">
            <v>25</v>
          </cell>
          <cell r="I1019">
            <v>20</v>
          </cell>
          <cell r="J1019">
            <v>20</v>
          </cell>
        </row>
        <row r="1020">
          <cell r="E1020">
            <v>942003</v>
          </cell>
          <cell r="F1020" t="str">
            <v>مدن الملاهي</v>
          </cell>
          <cell r="H1020">
            <v>0</v>
          </cell>
          <cell r="I1020">
            <v>0</v>
          </cell>
          <cell r="J1020">
            <v>0</v>
          </cell>
        </row>
        <row r="1021">
          <cell r="E1021">
            <v>94200301</v>
          </cell>
          <cell r="F1021" t="str">
            <v>تذكرة دخول مدينة ملاهي</v>
          </cell>
          <cell r="G1021" t="str">
            <v>تذكرة لشخص واحد</v>
          </cell>
          <cell r="H1021">
            <v>19.5</v>
          </cell>
          <cell r="I1021">
            <v>19.5</v>
          </cell>
          <cell r="J1021">
            <v>19.5</v>
          </cell>
        </row>
        <row r="1022">
          <cell r="E1022">
            <v>942005</v>
          </cell>
          <cell r="F1022" t="str">
            <v xml:space="preserve">خدمات التصوير </v>
          </cell>
          <cell r="H1022">
            <v>0</v>
          </cell>
          <cell r="I1022">
            <v>0</v>
          </cell>
          <cell r="J1022">
            <v>0</v>
          </cell>
        </row>
        <row r="1023">
          <cell r="E1023">
            <v>94200501</v>
          </cell>
          <cell r="F1023" t="str">
            <v>4 صور فورية داخل استديو مقاس 4?6</v>
          </cell>
          <cell r="G1023" t="str">
            <v>8 صور</v>
          </cell>
          <cell r="H1023">
            <v>14.645833333333337</v>
          </cell>
          <cell r="I1023">
            <v>10</v>
          </cell>
          <cell r="J1023">
            <v>16</v>
          </cell>
        </row>
        <row r="1024">
          <cell r="E1024">
            <v>94200503</v>
          </cell>
          <cell r="F1024" t="str">
            <v>طبع صورة 13*18</v>
          </cell>
          <cell r="G1024" t="str">
            <v>صورة</v>
          </cell>
          <cell r="H1024">
            <v>1.6875</v>
          </cell>
          <cell r="I1024">
            <v>2.1666666666666665</v>
          </cell>
          <cell r="J1024">
            <v>2</v>
          </cell>
        </row>
        <row r="1025">
          <cell r="E1025">
            <v>95</v>
          </cell>
          <cell r="F1025" t="str">
            <v>الجرائد والمجلات والكتب والقرطاسية</v>
          </cell>
          <cell r="H1025">
            <v>0</v>
          </cell>
          <cell r="I1025">
            <v>0</v>
          </cell>
          <cell r="J1025">
            <v>0</v>
          </cell>
        </row>
        <row r="1026">
          <cell r="E1026">
            <v>951</v>
          </cell>
          <cell r="F1026" t="str">
            <v>الكتب</v>
          </cell>
          <cell r="H1026">
            <v>0</v>
          </cell>
          <cell r="I1026">
            <v>0</v>
          </cell>
          <cell r="J1026">
            <v>0</v>
          </cell>
        </row>
        <row r="1027">
          <cell r="E1027">
            <v>951001</v>
          </cell>
          <cell r="F1027" t="str">
            <v>اطالس</v>
          </cell>
          <cell r="H1027">
            <v>0</v>
          </cell>
          <cell r="I1027">
            <v>0</v>
          </cell>
          <cell r="J1027">
            <v>0</v>
          </cell>
        </row>
        <row r="1028">
          <cell r="E1028">
            <v>95100101</v>
          </cell>
          <cell r="F1028" t="str">
            <v>اطلس</v>
          </cell>
          <cell r="G1028" t="str">
            <v>اطلس</v>
          </cell>
          <cell r="H1028">
            <v>20.125</v>
          </cell>
          <cell r="I1028">
            <v>22</v>
          </cell>
          <cell r="J1028">
            <v>50</v>
          </cell>
        </row>
        <row r="1029">
          <cell r="E1029">
            <v>951002</v>
          </cell>
          <cell r="F1029" t="str">
            <v>قواميس</v>
          </cell>
          <cell r="H1029">
            <v>0</v>
          </cell>
          <cell r="I1029">
            <v>0</v>
          </cell>
          <cell r="J1029">
            <v>0</v>
          </cell>
        </row>
        <row r="1030">
          <cell r="E1030">
            <v>95100201</v>
          </cell>
          <cell r="F1030" t="str">
            <v>قاموس عربي / انجليزي</v>
          </cell>
          <cell r="G1030" t="str">
            <v>قاموس</v>
          </cell>
          <cell r="H1030">
            <v>22</v>
          </cell>
          <cell r="I1030">
            <v>35</v>
          </cell>
          <cell r="J1030">
            <v>25</v>
          </cell>
        </row>
        <row r="1031">
          <cell r="E1031">
            <v>952</v>
          </cell>
          <cell r="F1031" t="str">
            <v>الصحف والمجلات</v>
          </cell>
          <cell r="H1031">
            <v>0</v>
          </cell>
          <cell r="I1031">
            <v>0</v>
          </cell>
          <cell r="J1031">
            <v>0</v>
          </cell>
        </row>
        <row r="1032">
          <cell r="E1032">
            <v>952001</v>
          </cell>
          <cell r="F1032" t="str">
            <v>الصحف</v>
          </cell>
          <cell r="H1032">
            <v>0</v>
          </cell>
          <cell r="I1032">
            <v>0</v>
          </cell>
          <cell r="J1032">
            <v>0</v>
          </cell>
        </row>
        <row r="1033">
          <cell r="E1033">
            <v>95200101</v>
          </cell>
          <cell r="F1033" t="str">
            <v>جريدة القدس - محلي</v>
          </cell>
          <cell r="G1033" t="str">
            <v>جريدة</v>
          </cell>
          <cell r="H1033">
            <v>2</v>
          </cell>
          <cell r="I1033">
            <v>2</v>
          </cell>
          <cell r="J1033">
            <v>2</v>
          </cell>
        </row>
        <row r="1034">
          <cell r="E1034">
            <v>95200102</v>
          </cell>
          <cell r="F1034" t="str">
            <v>جريدة الحياة الجديدة - محلي</v>
          </cell>
          <cell r="G1034" t="str">
            <v>جريدة</v>
          </cell>
          <cell r="H1034">
            <v>1</v>
          </cell>
          <cell r="I1034">
            <v>1.8333333333333333</v>
          </cell>
          <cell r="J1034">
            <v>2</v>
          </cell>
        </row>
        <row r="1035">
          <cell r="E1035">
            <v>952002</v>
          </cell>
          <cell r="F1035" t="str">
            <v>المجلات</v>
          </cell>
          <cell r="H1035">
            <v>0</v>
          </cell>
          <cell r="I1035">
            <v>0</v>
          </cell>
          <cell r="J1035">
            <v>0</v>
          </cell>
        </row>
        <row r="1036">
          <cell r="E1036">
            <v>95200201</v>
          </cell>
          <cell r="F1036" t="str">
            <v>مجلة العربي - الكويت</v>
          </cell>
          <cell r="G1036" t="str">
            <v>مجلة</v>
          </cell>
          <cell r="H1036">
            <v>12</v>
          </cell>
          <cell r="I1036">
            <v>12</v>
          </cell>
          <cell r="J1036">
            <v>12</v>
          </cell>
        </row>
        <row r="1037">
          <cell r="E1037">
            <v>95200202</v>
          </cell>
          <cell r="F1037" t="str">
            <v>مجلة الحوادث - مصر</v>
          </cell>
          <cell r="G1037" t="str">
            <v>مجلة</v>
          </cell>
          <cell r="H1037">
            <v>12</v>
          </cell>
          <cell r="I1037">
            <v>12</v>
          </cell>
          <cell r="J1037">
            <v>8</v>
          </cell>
        </row>
        <row r="1038">
          <cell r="E1038">
            <v>953</v>
          </cell>
          <cell r="F1038" t="str">
            <v xml:space="preserve">مطبوعات متنوعة </v>
          </cell>
          <cell r="H1038">
            <v>0</v>
          </cell>
          <cell r="I1038">
            <v>0</v>
          </cell>
          <cell r="J1038">
            <v>0</v>
          </cell>
        </row>
        <row r="1039">
          <cell r="E1039">
            <v>953002</v>
          </cell>
          <cell r="F1039" t="str">
            <v>بطاقات معايدة وفيزيت</v>
          </cell>
          <cell r="H1039">
            <v>0</v>
          </cell>
          <cell r="I1039">
            <v>0</v>
          </cell>
          <cell r="J1039">
            <v>0</v>
          </cell>
        </row>
        <row r="1040">
          <cell r="E1040">
            <v>95300201</v>
          </cell>
          <cell r="F1040" t="str">
            <v>بطاقات فيزيت</v>
          </cell>
          <cell r="G1040" t="str">
            <v>100 بطاقة</v>
          </cell>
          <cell r="H1040">
            <v>72</v>
          </cell>
          <cell r="I1040">
            <v>72</v>
          </cell>
          <cell r="J1040">
            <v>72</v>
          </cell>
        </row>
        <row r="1041">
          <cell r="E1041">
            <v>954</v>
          </cell>
          <cell r="F1041" t="str">
            <v>قرطاسية وادوات رسم</v>
          </cell>
          <cell r="H1041">
            <v>0</v>
          </cell>
          <cell r="I1041">
            <v>0</v>
          </cell>
          <cell r="J1041">
            <v>0</v>
          </cell>
        </row>
        <row r="1042">
          <cell r="E1042">
            <v>954001</v>
          </cell>
          <cell r="F1042" t="str">
            <v>المغلفات ودفاتر الملاحظات</v>
          </cell>
          <cell r="H1042">
            <v>0</v>
          </cell>
          <cell r="I1042">
            <v>0</v>
          </cell>
          <cell r="J1042">
            <v>0</v>
          </cell>
        </row>
        <row r="1043">
          <cell r="E1043">
            <v>95400101</v>
          </cell>
          <cell r="F1043" t="str">
            <v>دفتر ملاحظات A4</v>
          </cell>
          <cell r="G1043" t="str">
            <v>دفتر</v>
          </cell>
          <cell r="H1043">
            <v>2.7708333333333339</v>
          </cell>
          <cell r="I1043">
            <v>3.0833333333333335</v>
          </cell>
          <cell r="J1043">
            <v>7</v>
          </cell>
        </row>
        <row r="1044">
          <cell r="E1044">
            <v>95400102</v>
          </cell>
          <cell r="F1044" t="str">
            <v>مغلفات رسائل</v>
          </cell>
          <cell r="G1044" t="str">
            <v>1000 مغلف</v>
          </cell>
          <cell r="H1044">
            <v>70.833333333333329</v>
          </cell>
          <cell r="I1044">
            <v>78</v>
          </cell>
          <cell r="J1044">
            <v>120</v>
          </cell>
        </row>
        <row r="1045">
          <cell r="E1045">
            <v>954002</v>
          </cell>
          <cell r="F1045" t="str">
            <v>الاقلام</v>
          </cell>
          <cell r="H1045">
            <v>0</v>
          </cell>
          <cell r="I1045">
            <v>0</v>
          </cell>
          <cell r="J1045">
            <v>0</v>
          </cell>
        </row>
        <row r="1046">
          <cell r="E1046">
            <v>95400201</v>
          </cell>
          <cell r="F1046" t="str">
            <v>قلم رصاص مع محاية - زفير اسرائيل</v>
          </cell>
          <cell r="G1046" t="str">
            <v>قلم</v>
          </cell>
          <cell r="H1046">
            <v>0.67708333333333326</v>
          </cell>
          <cell r="I1046">
            <v>0.58333333333333337</v>
          </cell>
          <cell r="J1046">
            <v>1</v>
          </cell>
        </row>
        <row r="1047">
          <cell r="E1047">
            <v>95400202</v>
          </cell>
          <cell r="F1047" t="str">
            <v>قلم رصاص مع محاية - الصين</v>
          </cell>
          <cell r="G1047" t="str">
            <v>دزينة</v>
          </cell>
          <cell r="H1047">
            <v>4.375</v>
          </cell>
          <cell r="I1047">
            <v>4.166666666666667</v>
          </cell>
          <cell r="J1047">
            <v>5</v>
          </cell>
        </row>
        <row r="1048">
          <cell r="E1048">
            <v>95400203</v>
          </cell>
          <cell r="F1048" t="str">
            <v>قلم حبر سائل -بايلوت -اليابان</v>
          </cell>
          <cell r="G1048" t="str">
            <v>قلم</v>
          </cell>
          <cell r="H1048">
            <v>6.4375</v>
          </cell>
          <cell r="I1048">
            <v>5.833333333333333</v>
          </cell>
          <cell r="J1048">
            <v>7</v>
          </cell>
        </row>
        <row r="1049">
          <cell r="E1049">
            <v>95400204</v>
          </cell>
          <cell r="F1049" t="str">
            <v>قلم حبر جاف -بيج - ايطاليا</v>
          </cell>
          <cell r="G1049" t="str">
            <v>قلم</v>
          </cell>
          <cell r="H1049">
            <v>1.0520833333333337</v>
          </cell>
          <cell r="I1049">
            <v>0.5</v>
          </cell>
          <cell r="J1049">
            <v>1</v>
          </cell>
        </row>
        <row r="1050">
          <cell r="E1050">
            <v>95400205</v>
          </cell>
          <cell r="F1050" t="str">
            <v>قلم حبر جاف اصلي -باركر -بريطانيا</v>
          </cell>
          <cell r="G1050" t="str">
            <v>قلم</v>
          </cell>
          <cell r="H1050">
            <v>15.4375</v>
          </cell>
          <cell r="I1050">
            <v>18.75</v>
          </cell>
          <cell r="J1050">
            <v>20</v>
          </cell>
        </row>
        <row r="1051">
          <cell r="E1051">
            <v>95400206</v>
          </cell>
          <cell r="F1051" t="str">
            <v>محاية --اوربت-صيني</v>
          </cell>
          <cell r="G1051" t="str">
            <v>محاية</v>
          </cell>
          <cell r="H1051">
            <v>0.61458333333333337</v>
          </cell>
          <cell r="I1051">
            <v>0.58333333333333337</v>
          </cell>
          <cell r="J1051">
            <v>1</v>
          </cell>
        </row>
        <row r="1052">
          <cell r="E1052">
            <v>954003</v>
          </cell>
          <cell r="F1052" t="str">
            <v>ورق</v>
          </cell>
          <cell r="H1052">
            <v>0</v>
          </cell>
          <cell r="I1052">
            <v>0</v>
          </cell>
          <cell r="J1052">
            <v>0</v>
          </cell>
        </row>
        <row r="1053">
          <cell r="E1053">
            <v>95400301</v>
          </cell>
          <cell r="F1053" t="str">
            <v>ورق أبيض A4</v>
          </cell>
          <cell r="G1053" t="str">
            <v>500 ورقة</v>
          </cell>
          <cell r="H1053">
            <v>14.583333333333337</v>
          </cell>
          <cell r="I1053">
            <v>14.833333333333334</v>
          </cell>
          <cell r="J1053">
            <v>17</v>
          </cell>
        </row>
        <row r="1054">
          <cell r="E1054">
            <v>95400302</v>
          </cell>
          <cell r="F1054" t="str">
            <v>ورق مسطر</v>
          </cell>
          <cell r="G1054" t="str">
            <v>200 ورقة</v>
          </cell>
          <cell r="H1054">
            <v>13.833333333333337</v>
          </cell>
          <cell r="I1054">
            <v>15</v>
          </cell>
          <cell r="J1054">
            <v>17</v>
          </cell>
        </row>
        <row r="1055">
          <cell r="E1055">
            <v>954004</v>
          </cell>
          <cell r="F1055" t="str">
            <v xml:space="preserve">ادوات مكتب /برايات/ دباسة  </v>
          </cell>
          <cell r="H1055">
            <v>0</v>
          </cell>
          <cell r="I1055">
            <v>0</v>
          </cell>
          <cell r="J1055">
            <v>0</v>
          </cell>
        </row>
        <row r="1056">
          <cell r="E1056">
            <v>95400401</v>
          </cell>
          <cell r="F1056" t="str">
            <v>براية/بلاستيك حجم صغير مدورة- الماني</v>
          </cell>
          <cell r="G1056" t="str">
            <v>براية</v>
          </cell>
          <cell r="H1056">
            <v>0.5625</v>
          </cell>
          <cell r="I1056">
            <v>0.5</v>
          </cell>
          <cell r="J1056">
            <v>1</v>
          </cell>
        </row>
        <row r="1057">
          <cell r="E1057">
            <v>95400402</v>
          </cell>
          <cell r="F1057" t="str">
            <v>دباسة حجم صغير-CANCARO-اليابان</v>
          </cell>
          <cell r="G1057" t="str">
            <v>دباسة</v>
          </cell>
          <cell r="H1057">
            <v>5.75</v>
          </cell>
          <cell r="I1057">
            <v>5.666666666666667</v>
          </cell>
          <cell r="J1057">
            <v>5</v>
          </cell>
        </row>
        <row r="1058">
          <cell r="E1058">
            <v>954005</v>
          </cell>
          <cell r="F1058" t="str">
            <v>ادوات الرسم</v>
          </cell>
          <cell r="H1058">
            <v>0</v>
          </cell>
          <cell r="I1058">
            <v>0</v>
          </cell>
          <cell r="J1058">
            <v>0</v>
          </cell>
        </row>
        <row r="1059">
          <cell r="E1059">
            <v>95400503</v>
          </cell>
          <cell r="F1059" t="str">
            <v>علبة الوان خشبية ( 12 لون )</v>
          </cell>
          <cell r="G1059" t="str">
            <v>علبة</v>
          </cell>
          <cell r="H1059">
            <v>3.1458333333333339</v>
          </cell>
          <cell r="I1059">
            <v>2</v>
          </cell>
          <cell r="J1059">
            <v>12</v>
          </cell>
        </row>
        <row r="1060">
          <cell r="E1060">
            <v>95400504</v>
          </cell>
          <cell r="F1060" t="str">
            <v>علبة الوان مائية جراش-اسرائيل</v>
          </cell>
          <cell r="G1060" t="str">
            <v>علبة</v>
          </cell>
          <cell r="H1060">
            <v>7.125</v>
          </cell>
          <cell r="I1060">
            <v>5.833333333333333</v>
          </cell>
          <cell r="J1060">
            <v>10</v>
          </cell>
        </row>
        <row r="1061">
          <cell r="E1061">
            <v>95400505</v>
          </cell>
          <cell r="F1061" t="str">
            <v>فرشاة للرسم عادية -صيني</v>
          </cell>
          <cell r="G1061" t="str">
            <v>فرشاة</v>
          </cell>
          <cell r="H1061">
            <v>0.9375</v>
          </cell>
          <cell r="I1061">
            <v>1</v>
          </cell>
          <cell r="J1061">
            <v>2</v>
          </cell>
        </row>
        <row r="1062">
          <cell r="E1062">
            <v>954006</v>
          </cell>
          <cell r="F1062" t="str">
            <v>ادوات مدرسية</v>
          </cell>
          <cell r="H1062">
            <v>0</v>
          </cell>
          <cell r="I1062">
            <v>0</v>
          </cell>
          <cell r="J1062">
            <v>0</v>
          </cell>
        </row>
        <row r="1063">
          <cell r="E1063">
            <v>95400602</v>
          </cell>
          <cell r="F1063" t="str">
            <v>دفتر عادي -القدس -محلي</v>
          </cell>
          <cell r="G1063" t="str">
            <v>64 ورقة</v>
          </cell>
          <cell r="H1063">
            <v>1.4375</v>
          </cell>
          <cell r="I1063">
            <v>1.5</v>
          </cell>
          <cell r="J1063">
            <v>2</v>
          </cell>
        </row>
        <row r="1064">
          <cell r="E1064">
            <v>95400603</v>
          </cell>
          <cell r="F1064" t="str">
            <v>دفتر كبير/خمس مواضيع -كامبوس -اميركا</v>
          </cell>
          <cell r="G1064" t="str">
            <v>دفتر</v>
          </cell>
          <cell r="H1064">
            <v>12.854166666666663</v>
          </cell>
          <cell r="I1064">
            <v>9.1666666666666661</v>
          </cell>
          <cell r="J1064">
            <v>20</v>
          </cell>
        </row>
        <row r="1065">
          <cell r="E1065">
            <v>95400606</v>
          </cell>
          <cell r="F1065" t="str">
            <v>مسطرة بلاستيك عادية 30سم -الصين</v>
          </cell>
          <cell r="G1065" t="str">
            <v>مسطرة</v>
          </cell>
          <cell r="H1065">
            <v>0.5625</v>
          </cell>
          <cell r="I1065">
            <v>0.5</v>
          </cell>
          <cell r="J1065">
            <v>1</v>
          </cell>
        </row>
        <row r="1066">
          <cell r="E1066">
            <v>95400607</v>
          </cell>
          <cell r="F1066" t="str">
            <v>مقلمة بلاستيك عادي - الصين</v>
          </cell>
          <cell r="G1066" t="str">
            <v>مقلمة</v>
          </cell>
          <cell r="H1066">
            <v>5.1875</v>
          </cell>
          <cell r="I1066">
            <v>2.6666666666666665</v>
          </cell>
          <cell r="J1066">
            <v>25</v>
          </cell>
        </row>
        <row r="1067">
          <cell r="E1067">
            <v>954007</v>
          </cell>
          <cell r="F1067" t="str">
            <v>لوازم مدرسية اخرى</v>
          </cell>
          <cell r="H1067">
            <v>0</v>
          </cell>
          <cell r="I1067">
            <v>0</v>
          </cell>
          <cell r="J1067">
            <v>0</v>
          </cell>
        </row>
        <row r="1068">
          <cell r="E1068">
            <v>95400701</v>
          </cell>
          <cell r="F1068" t="str">
            <v>شنطة مدرسية صيني</v>
          </cell>
          <cell r="G1068" t="str">
            <v>شنطة</v>
          </cell>
          <cell r="H1068">
            <v>41.666666666666664</v>
          </cell>
          <cell r="I1068">
            <v>30</v>
          </cell>
          <cell r="J1068">
            <v>50</v>
          </cell>
        </row>
        <row r="1069">
          <cell r="E1069">
            <v>10</v>
          </cell>
          <cell r="F1069" t="str">
            <v>التعليم</v>
          </cell>
          <cell r="H1069">
            <v>0</v>
          </cell>
          <cell r="I1069">
            <v>0</v>
          </cell>
          <cell r="J1069">
            <v>0</v>
          </cell>
        </row>
        <row r="1070">
          <cell r="E1070">
            <v>101</v>
          </cell>
          <cell r="F1070" t="str">
            <v>التعليم</v>
          </cell>
          <cell r="H1070">
            <v>0</v>
          </cell>
          <cell r="I1070">
            <v>0</v>
          </cell>
          <cell r="J1070">
            <v>0</v>
          </cell>
        </row>
        <row r="1071">
          <cell r="E1071">
            <v>1011</v>
          </cell>
          <cell r="F1071" t="str">
            <v>التعليم الابتدائي وما قبله</v>
          </cell>
          <cell r="H1071">
            <v>0</v>
          </cell>
          <cell r="I1071">
            <v>0</v>
          </cell>
          <cell r="J1071">
            <v>0</v>
          </cell>
        </row>
        <row r="1072">
          <cell r="E1072">
            <v>1011001</v>
          </cell>
          <cell r="F1072" t="str">
            <v>رياض اطفال</v>
          </cell>
          <cell r="H1072">
            <v>0</v>
          </cell>
          <cell r="I1072">
            <v>0</v>
          </cell>
          <cell r="J1072">
            <v>0</v>
          </cell>
        </row>
        <row r="1073">
          <cell r="E1073">
            <v>101100102</v>
          </cell>
          <cell r="F1073" t="str">
            <v>رسوم رياض اطفال بدون مواصلات</v>
          </cell>
          <cell r="G1073" t="str">
            <v>سنويا</v>
          </cell>
          <cell r="H1073">
            <v>2744.7916666666661</v>
          </cell>
          <cell r="I1073">
            <v>471.66666666666669</v>
          </cell>
          <cell r="J1073">
            <v>4100</v>
          </cell>
        </row>
        <row r="1074">
          <cell r="E1074">
            <v>1011002</v>
          </cell>
          <cell r="F1074" t="str">
            <v>تعليم اساسي</v>
          </cell>
          <cell r="H1074">
            <v>0</v>
          </cell>
          <cell r="I1074">
            <v>0</v>
          </cell>
          <cell r="J1074">
            <v>0</v>
          </cell>
        </row>
        <row r="1075">
          <cell r="E1075">
            <v>101100201</v>
          </cell>
          <cell r="F1075" t="str">
            <v>رسوم تعليم اساسي خاص</v>
          </cell>
          <cell r="G1075" t="str">
            <v>سنويا</v>
          </cell>
          <cell r="H1075">
            <v>3842.1428571428573</v>
          </cell>
          <cell r="I1075">
            <v>2790</v>
          </cell>
          <cell r="J1075">
            <v>4600</v>
          </cell>
        </row>
        <row r="1076">
          <cell r="E1076">
            <v>1012</v>
          </cell>
          <cell r="F1076" t="str">
            <v xml:space="preserve">التعليم الثانوي </v>
          </cell>
          <cell r="H1076">
            <v>0</v>
          </cell>
          <cell r="I1076">
            <v>0</v>
          </cell>
          <cell r="J1076">
            <v>0</v>
          </cell>
        </row>
        <row r="1077">
          <cell r="E1077">
            <v>1012001</v>
          </cell>
          <cell r="F1077" t="str">
            <v>تعليم ثانوي الخاص</v>
          </cell>
          <cell r="H1077">
            <v>0</v>
          </cell>
          <cell r="I1077">
            <v>0</v>
          </cell>
          <cell r="J1077">
            <v>0</v>
          </cell>
        </row>
        <row r="1078">
          <cell r="E1078">
            <v>101200101</v>
          </cell>
          <cell r="F1078" t="str">
            <v>رسوم تعليم ثانوي  توجيهي</v>
          </cell>
          <cell r="G1078" t="str">
            <v>سنويا</v>
          </cell>
          <cell r="H1078">
            <v>6427.5</v>
          </cell>
          <cell r="I1078">
            <v>3300</v>
          </cell>
          <cell r="J1078">
            <v>6000</v>
          </cell>
        </row>
        <row r="1079">
          <cell r="E1079">
            <v>1013</v>
          </cell>
          <cell r="F1079" t="str">
            <v>تعليم بعد الثانوية وقبل الجامعة</v>
          </cell>
          <cell r="H1079">
            <v>0</v>
          </cell>
          <cell r="I1079">
            <v>0</v>
          </cell>
          <cell r="J1079">
            <v>0</v>
          </cell>
        </row>
        <row r="1080">
          <cell r="E1080">
            <v>1013001</v>
          </cell>
          <cell r="F1080" t="str">
            <v>كليات</v>
          </cell>
          <cell r="H1080">
            <v>0</v>
          </cell>
          <cell r="I1080">
            <v>0</v>
          </cell>
          <cell r="J1080">
            <v>0</v>
          </cell>
        </row>
        <row r="1081">
          <cell r="E1081">
            <v>101300101</v>
          </cell>
          <cell r="F1081" t="str">
            <v>ساعة معتمدة  معهد سكرتاريا</v>
          </cell>
          <cell r="G1081" t="str">
            <v>ساعة</v>
          </cell>
          <cell r="H1081">
            <v>84</v>
          </cell>
          <cell r="I1081">
            <v>50.5</v>
          </cell>
          <cell r="J1081">
            <v>50</v>
          </cell>
        </row>
        <row r="1082">
          <cell r="E1082">
            <v>101300102</v>
          </cell>
          <cell r="F1082" t="str">
            <v>ساعة معتمدة  معهدعلوم</v>
          </cell>
          <cell r="G1082" t="str">
            <v>ساعة</v>
          </cell>
          <cell r="H1082">
            <v>84</v>
          </cell>
          <cell r="I1082">
            <v>50.5</v>
          </cell>
          <cell r="J1082">
            <v>50</v>
          </cell>
        </row>
        <row r="1083">
          <cell r="E1083">
            <v>1014</v>
          </cell>
          <cell r="F1083" t="str">
            <v>التعليم الجامعي</v>
          </cell>
          <cell r="H1083">
            <v>0</v>
          </cell>
          <cell r="I1083">
            <v>0</v>
          </cell>
          <cell r="J1083">
            <v>0</v>
          </cell>
        </row>
        <row r="1084">
          <cell r="E1084">
            <v>1014001</v>
          </cell>
          <cell r="F1084" t="str">
            <v>رسوم الجامعة</v>
          </cell>
          <cell r="H1084">
            <v>0</v>
          </cell>
          <cell r="I1084">
            <v>0</v>
          </cell>
          <cell r="J1084">
            <v>0</v>
          </cell>
        </row>
        <row r="1085">
          <cell r="E1085">
            <v>101400101</v>
          </cell>
          <cell r="F1085" t="str">
            <v>ساعة معتمدة كلية اقتصاد</v>
          </cell>
          <cell r="G1085" t="str">
            <v>ساعة</v>
          </cell>
          <cell r="H1085">
            <v>142.85714285714286</v>
          </cell>
          <cell r="I1085">
            <v>91.666666666666671</v>
          </cell>
          <cell r="J1085">
            <v>220</v>
          </cell>
        </row>
        <row r="1086">
          <cell r="E1086">
            <v>101400102</v>
          </cell>
          <cell r="F1086" t="str">
            <v>ساعة معتمدة كلية علوم</v>
          </cell>
          <cell r="G1086" t="str">
            <v>ساعة</v>
          </cell>
          <cell r="H1086">
            <v>144.5</v>
          </cell>
          <cell r="I1086">
            <v>90</v>
          </cell>
          <cell r="J1086">
            <v>193</v>
          </cell>
        </row>
        <row r="1087">
          <cell r="E1087">
            <v>101400103</v>
          </cell>
          <cell r="F1087" t="str">
            <v>ساعة معتمدة كلية آداب</v>
          </cell>
          <cell r="G1087" t="str">
            <v>ساعة</v>
          </cell>
          <cell r="H1087">
            <v>133.625</v>
          </cell>
          <cell r="I1087">
            <v>80.8888888888889</v>
          </cell>
          <cell r="J1087">
            <v>165</v>
          </cell>
        </row>
        <row r="1088">
          <cell r="E1088">
            <v>101400104</v>
          </cell>
          <cell r="F1088" t="str">
            <v>ساعة معتمدة كلية هندسة</v>
          </cell>
          <cell r="G1088" t="str">
            <v>ساعة</v>
          </cell>
          <cell r="H1088">
            <v>217.6</v>
          </cell>
          <cell r="I1088">
            <v>151.66666666666666</v>
          </cell>
          <cell r="J1088">
            <v>237</v>
          </cell>
        </row>
        <row r="1089">
          <cell r="E1089">
            <v>101400105</v>
          </cell>
          <cell r="F1089" t="str">
            <v>ساعة معتمدة كلية صيدلة</v>
          </cell>
          <cell r="G1089" t="str">
            <v>ساعة</v>
          </cell>
          <cell r="H1089">
            <v>341.33333333333331</v>
          </cell>
          <cell r="I1089">
            <v>160</v>
          </cell>
          <cell r="J1089">
            <v>440</v>
          </cell>
        </row>
        <row r="1090">
          <cell r="E1090">
            <v>1015</v>
          </cell>
          <cell r="F1090" t="str">
            <v>خدمات تعليم متنوعة</v>
          </cell>
          <cell r="H1090">
            <v>0</v>
          </cell>
          <cell r="I1090">
            <v>0</v>
          </cell>
          <cell r="J1090">
            <v>0</v>
          </cell>
        </row>
        <row r="1091">
          <cell r="E1091">
            <v>1015001</v>
          </cell>
          <cell r="F1091" t="str">
            <v xml:space="preserve">دورات تعليم </v>
          </cell>
          <cell r="H1091">
            <v>0</v>
          </cell>
          <cell r="I1091">
            <v>0</v>
          </cell>
          <cell r="J1091">
            <v>0</v>
          </cell>
        </row>
        <row r="1092">
          <cell r="E1092">
            <v>101500101</v>
          </cell>
          <cell r="F1092" t="str">
            <v>دورة تعليم كمبيوتر- icdl</v>
          </cell>
          <cell r="G1092" t="str">
            <v>دورة</v>
          </cell>
          <cell r="H1092">
            <v>475</v>
          </cell>
          <cell r="I1092">
            <v>200</v>
          </cell>
          <cell r="J1092">
            <v>475</v>
          </cell>
        </row>
        <row r="1093">
          <cell r="E1093">
            <v>101500102</v>
          </cell>
          <cell r="F1093" t="str">
            <v>دورة تعليم لغة انجليزية - محادثة</v>
          </cell>
          <cell r="G1093" t="str">
            <v>دورة</v>
          </cell>
          <cell r="H1093">
            <v>375</v>
          </cell>
          <cell r="I1093">
            <v>153.33333333333334</v>
          </cell>
          <cell r="J1093">
            <v>375</v>
          </cell>
        </row>
        <row r="1094">
          <cell r="E1094">
            <v>11</v>
          </cell>
          <cell r="F1094" t="str">
            <v>المطاعم والفنادق</v>
          </cell>
          <cell r="H1094">
            <v>0</v>
          </cell>
          <cell r="I1094">
            <v>0</v>
          </cell>
          <cell r="J1094">
            <v>0</v>
          </cell>
        </row>
        <row r="1095">
          <cell r="E1095">
            <v>111</v>
          </cell>
          <cell r="F1095" t="str">
            <v xml:space="preserve">خدمات المطاعم والمقاهي </v>
          </cell>
          <cell r="H1095">
            <v>0</v>
          </cell>
          <cell r="I1095">
            <v>0</v>
          </cell>
          <cell r="J1095">
            <v>0</v>
          </cell>
        </row>
        <row r="1096">
          <cell r="E1096">
            <v>1111</v>
          </cell>
          <cell r="F1096" t="str">
            <v xml:space="preserve">خدمات المطاعم والمقاهي </v>
          </cell>
          <cell r="H1096">
            <v>0</v>
          </cell>
          <cell r="I1096">
            <v>0</v>
          </cell>
          <cell r="J1096">
            <v>0</v>
          </cell>
        </row>
        <row r="1097">
          <cell r="E1097">
            <v>11111</v>
          </cell>
          <cell r="F1097" t="str">
            <v>المطاعم</v>
          </cell>
          <cell r="H1097">
            <v>0</v>
          </cell>
          <cell r="I1097">
            <v>0</v>
          </cell>
          <cell r="J1097">
            <v>0</v>
          </cell>
        </row>
        <row r="1098">
          <cell r="E1098">
            <v>1111101</v>
          </cell>
          <cell r="F1098" t="str">
            <v>صحن حمص</v>
          </cell>
          <cell r="H1098">
            <v>0</v>
          </cell>
          <cell r="I1098">
            <v>0</v>
          </cell>
          <cell r="J1098">
            <v>0</v>
          </cell>
        </row>
        <row r="1099">
          <cell r="E1099">
            <v>111100101</v>
          </cell>
          <cell r="F1099" t="str">
            <v>صحن حمص - داخل مطعم</v>
          </cell>
          <cell r="G1099" t="str">
            <v>صحن</v>
          </cell>
          <cell r="H1099">
            <v>9.1428571428571423</v>
          </cell>
          <cell r="I1099">
            <v>1.5</v>
          </cell>
          <cell r="J1099">
            <v>16</v>
          </cell>
        </row>
        <row r="1100">
          <cell r="E1100">
            <v>111100102</v>
          </cell>
          <cell r="F1100" t="str">
            <v>صحن حمص مع لحمة- داخل مطعم</v>
          </cell>
          <cell r="G1100" t="str">
            <v>صحن</v>
          </cell>
          <cell r="H1100">
            <v>21.857142857142858</v>
          </cell>
          <cell r="I1100">
            <v>10</v>
          </cell>
          <cell r="J1100">
            <v>24.333333333333332</v>
          </cell>
        </row>
        <row r="1101">
          <cell r="E1101">
            <v>1111102</v>
          </cell>
          <cell r="F1101" t="str">
            <v>صحن فول</v>
          </cell>
          <cell r="H1101">
            <v>0</v>
          </cell>
          <cell r="I1101">
            <v>0</v>
          </cell>
          <cell r="J1101">
            <v>0</v>
          </cell>
        </row>
        <row r="1102">
          <cell r="E1102">
            <v>111100201</v>
          </cell>
          <cell r="F1102" t="str">
            <v>صحن فول-داخل مطعم</v>
          </cell>
          <cell r="G1102" t="str">
            <v>صحن</v>
          </cell>
          <cell r="H1102">
            <v>9.3333333333333339</v>
          </cell>
          <cell r="I1102">
            <v>1.5</v>
          </cell>
          <cell r="J1102">
            <v>16</v>
          </cell>
        </row>
        <row r="1103">
          <cell r="E1103">
            <v>1111103</v>
          </cell>
          <cell r="F1103" t="str">
            <v>فلافل</v>
          </cell>
          <cell r="H1103">
            <v>0</v>
          </cell>
          <cell r="I1103">
            <v>0</v>
          </cell>
          <cell r="J1103">
            <v>0</v>
          </cell>
        </row>
        <row r="1104">
          <cell r="E1104">
            <v>111110301</v>
          </cell>
          <cell r="F1104" t="str">
            <v>فلافل حب ( ست حبات )</v>
          </cell>
          <cell r="G1104" t="str">
            <v xml:space="preserve"> حبات'6</v>
          </cell>
          <cell r="H1104">
            <v>2.0625</v>
          </cell>
          <cell r="I1104">
            <v>1</v>
          </cell>
          <cell r="J1104">
            <v>3</v>
          </cell>
        </row>
        <row r="1105">
          <cell r="E1105">
            <v>1111104</v>
          </cell>
          <cell r="F1105" t="str">
            <v xml:space="preserve">ساندويشات </v>
          </cell>
          <cell r="H1105">
            <v>0</v>
          </cell>
          <cell r="I1105">
            <v>0</v>
          </cell>
          <cell r="J1105">
            <v>0</v>
          </cell>
        </row>
        <row r="1106">
          <cell r="E1106">
            <v>111110401</v>
          </cell>
          <cell r="F1106" t="str">
            <v>ساندويش شاورما لحمة</v>
          </cell>
          <cell r="G1106" t="str">
            <v>ساندويش</v>
          </cell>
          <cell r="H1106">
            <v>12.761904761904757</v>
          </cell>
          <cell r="I1106">
            <v>9.5</v>
          </cell>
          <cell r="J1106">
            <v>24</v>
          </cell>
        </row>
        <row r="1107">
          <cell r="E1107">
            <v>111110402</v>
          </cell>
          <cell r="F1107" t="str">
            <v>ساندويش فلافل</v>
          </cell>
          <cell r="G1107" t="str">
            <v>ساندويش</v>
          </cell>
          <cell r="H1107">
            <v>3.78125</v>
          </cell>
          <cell r="I1107">
            <v>1</v>
          </cell>
          <cell r="J1107">
            <v>8</v>
          </cell>
        </row>
        <row r="1108">
          <cell r="E1108">
            <v>1111105</v>
          </cell>
          <cell r="F1108" t="str">
            <v>لحوم مشوية</v>
          </cell>
          <cell r="H1108">
            <v>0</v>
          </cell>
          <cell r="I1108">
            <v>0</v>
          </cell>
          <cell r="J1108">
            <v>0</v>
          </cell>
        </row>
        <row r="1109">
          <cell r="E1109">
            <v>111110502</v>
          </cell>
          <cell r="F1109" t="str">
            <v>لحم مشوي (كباب)-داخل مطعم</v>
          </cell>
          <cell r="G1109" t="str">
            <v>250 غم</v>
          </cell>
          <cell r="H1109">
            <v>30.728571428571428</v>
          </cell>
          <cell r="I1109">
            <v>16.5</v>
          </cell>
          <cell r="J1109">
            <v>55</v>
          </cell>
        </row>
        <row r="1110">
          <cell r="E1110">
            <v>1111106</v>
          </cell>
          <cell r="F1110" t="str">
            <v>دجاج مشوي</v>
          </cell>
          <cell r="H1110">
            <v>0</v>
          </cell>
          <cell r="I1110">
            <v>0</v>
          </cell>
          <cell r="J1110">
            <v>0</v>
          </cell>
        </row>
        <row r="1111">
          <cell r="E1111">
            <v>111110602</v>
          </cell>
          <cell r="F1111" t="str">
            <v>دجاج  مشوي على الماكنة</v>
          </cell>
          <cell r="G1111" t="str">
            <v>دجاجة</v>
          </cell>
          <cell r="H1111">
            <v>52.5</v>
          </cell>
          <cell r="I1111">
            <v>22</v>
          </cell>
          <cell r="J1111">
            <v>45</v>
          </cell>
        </row>
        <row r="1112">
          <cell r="E1112">
            <v>1111107</v>
          </cell>
          <cell r="F1112" t="str">
            <v>معجنات</v>
          </cell>
          <cell r="H1112">
            <v>0</v>
          </cell>
          <cell r="I1112">
            <v>0</v>
          </cell>
          <cell r="J1112">
            <v>0</v>
          </cell>
        </row>
        <row r="1113">
          <cell r="E1113">
            <v>111110701</v>
          </cell>
          <cell r="F1113" t="str">
            <v>سفيحة بالزعتر- مناقيش</v>
          </cell>
          <cell r="G1113" t="str">
            <v>سفيحة</v>
          </cell>
          <cell r="H1113">
            <v>3.1</v>
          </cell>
          <cell r="I1113">
            <v>1</v>
          </cell>
          <cell r="J1113">
            <v>3</v>
          </cell>
        </row>
        <row r="1114">
          <cell r="E1114">
            <v>1111108</v>
          </cell>
          <cell r="F1114" t="str">
            <v>وجبات اخرى</v>
          </cell>
          <cell r="H1114">
            <v>0</v>
          </cell>
          <cell r="I1114">
            <v>0</v>
          </cell>
          <cell r="J1114">
            <v>0</v>
          </cell>
        </row>
        <row r="1115">
          <cell r="E1115">
            <v>111110801</v>
          </cell>
          <cell r="F1115" t="str">
            <v>بيتزا حجم صغير</v>
          </cell>
          <cell r="G1115" t="str">
            <v>قطعة</v>
          </cell>
          <cell r="H1115">
            <v>5.1333333333333346</v>
          </cell>
          <cell r="I1115">
            <v>4</v>
          </cell>
          <cell r="J1115">
            <v>5</v>
          </cell>
        </row>
        <row r="1116">
          <cell r="E1116">
            <v>11112</v>
          </cell>
          <cell r="F1116" t="str">
            <v>المقاهي</v>
          </cell>
          <cell r="H1116">
            <v>0</v>
          </cell>
          <cell r="I1116">
            <v>0</v>
          </cell>
          <cell r="J1116">
            <v>0</v>
          </cell>
        </row>
        <row r="1117">
          <cell r="E1117">
            <v>111120001</v>
          </cell>
          <cell r="F1117" t="str">
            <v>فنجان قهوة</v>
          </cell>
          <cell r="G1117" t="str">
            <v>فنجان</v>
          </cell>
          <cell r="H1117">
            <v>2.5714285714285716</v>
          </cell>
          <cell r="I1117">
            <v>1.8333333333333333</v>
          </cell>
          <cell r="J1117">
            <v>5</v>
          </cell>
        </row>
        <row r="1118">
          <cell r="E1118">
            <v>111120002</v>
          </cell>
          <cell r="F1118" t="str">
            <v>ارجيلة مع معسل</v>
          </cell>
          <cell r="G1118" t="str">
            <v>ارجيلة</v>
          </cell>
          <cell r="H1118">
            <v>11.888888888888884</v>
          </cell>
          <cell r="I1118">
            <v>9</v>
          </cell>
          <cell r="J1118">
            <v>20</v>
          </cell>
        </row>
        <row r="1119">
          <cell r="E1119">
            <v>12</v>
          </cell>
          <cell r="F1119" t="str">
            <v>سلع وخدمات متنوعة</v>
          </cell>
          <cell r="H1119">
            <v>0</v>
          </cell>
          <cell r="I1119">
            <v>0</v>
          </cell>
          <cell r="J1119">
            <v>0</v>
          </cell>
        </row>
        <row r="1120">
          <cell r="E1120">
            <v>121</v>
          </cell>
          <cell r="F1120" t="str">
            <v>العناية الشخصية</v>
          </cell>
          <cell r="H1120">
            <v>0</v>
          </cell>
          <cell r="I1120">
            <v>0</v>
          </cell>
          <cell r="J1120">
            <v>0</v>
          </cell>
        </row>
        <row r="1121">
          <cell r="E1121">
            <v>1211</v>
          </cell>
          <cell r="F1121" t="str">
            <v>صالونات التجميل والحلاقة</v>
          </cell>
          <cell r="H1121">
            <v>0</v>
          </cell>
          <cell r="I1121">
            <v>0</v>
          </cell>
          <cell r="J1121">
            <v>0</v>
          </cell>
        </row>
        <row r="1122">
          <cell r="E1122">
            <v>1211001</v>
          </cell>
          <cell r="F1122" t="str">
            <v>خدمات الحلاقة الرجالية</v>
          </cell>
          <cell r="H1122">
            <v>0</v>
          </cell>
          <cell r="I1122">
            <v>0</v>
          </cell>
          <cell r="J1122">
            <v>0</v>
          </cell>
        </row>
        <row r="1123">
          <cell r="E1123">
            <v>121100101</v>
          </cell>
          <cell r="F1123" t="str">
            <v>قص شعر  رجالي بدون سشوار</v>
          </cell>
          <cell r="G1123" t="str">
            <v>قص شعر</v>
          </cell>
          <cell r="H1123">
            <v>18.333333333333336</v>
          </cell>
          <cell r="I1123">
            <v>6.5</v>
          </cell>
          <cell r="J1123">
            <v>40</v>
          </cell>
        </row>
        <row r="1124">
          <cell r="E1124">
            <v>121100103</v>
          </cell>
          <cell r="F1124" t="str">
            <v>حلاقة ذقن</v>
          </cell>
          <cell r="G1124" t="str">
            <v>حلاقة ذقن</v>
          </cell>
          <cell r="H1124">
            <v>9.125</v>
          </cell>
          <cell r="I1124">
            <v>3</v>
          </cell>
          <cell r="J1124">
            <v>20</v>
          </cell>
        </row>
        <row r="1125">
          <cell r="E1125">
            <v>1211002</v>
          </cell>
          <cell r="F1125" t="str">
            <v>خدمات  التجميل النسائية</v>
          </cell>
          <cell r="H1125">
            <v>0</v>
          </cell>
          <cell r="I1125">
            <v>0</v>
          </cell>
          <cell r="J1125">
            <v>0</v>
          </cell>
        </row>
        <row r="1126">
          <cell r="E1126">
            <v>121100201</v>
          </cell>
          <cell r="F1126" t="str">
            <v>قص شعر نسائي</v>
          </cell>
          <cell r="G1126" t="str">
            <v>قص شعر</v>
          </cell>
          <cell r="H1126">
            <v>30</v>
          </cell>
          <cell r="I1126">
            <v>14.166666666666666</v>
          </cell>
          <cell r="J1126">
            <v>70</v>
          </cell>
        </row>
        <row r="1127">
          <cell r="E1127">
            <v>121100202</v>
          </cell>
          <cell r="F1127" t="str">
            <v>سشوار</v>
          </cell>
          <cell r="G1127" t="str">
            <v>سشوار</v>
          </cell>
          <cell r="H1127">
            <v>28.571428571428573</v>
          </cell>
          <cell r="I1127">
            <v>16.5</v>
          </cell>
          <cell r="J1127">
            <v>70</v>
          </cell>
        </row>
        <row r="1128">
          <cell r="E1128">
            <v>1212</v>
          </cell>
          <cell r="F1128" t="str">
            <v>الاجهزة الكهربائية للعناية الشخصية</v>
          </cell>
          <cell r="H1128">
            <v>0</v>
          </cell>
          <cell r="I1128">
            <v>0</v>
          </cell>
          <cell r="J1128">
            <v>0</v>
          </cell>
        </row>
        <row r="1129">
          <cell r="E1129">
            <v>1212001</v>
          </cell>
          <cell r="F1129" t="str">
            <v>ماكنة حلاقة ذقن كهربائية</v>
          </cell>
          <cell r="H1129">
            <v>0</v>
          </cell>
          <cell r="I1129">
            <v>0</v>
          </cell>
          <cell r="J1129">
            <v>0</v>
          </cell>
        </row>
        <row r="1130">
          <cell r="E1130">
            <v>121200101</v>
          </cell>
          <cell r="F1130" t="str">
            <v xml:space="preserve">ماكنة حلاقة دقن philips كود رقم 3030 / انتاج الصين </v>
          </cell>
          <cell r="G1130" t="str">
            <v>ماكنة</v>
          </cell>
          <cell r="H1130">
            <v>275</v>
          </cell>
          <cell r="I1130">
            <v>70</v>
          </cell>
          <cell r="J1130">
            <v>260</v>
          </cell>
        </row>
        <row r="1131">
          <cell r="E1131">
            <v>1212002</v>
          </cell>
          <cell r="F1131" t="str">
            <v>مجفف شعر</v>
          </cell>
          <cell r="H1131">
            <v>0</v>
          </cell>
          <cell r="I1131">
            <v>0</v>
          </cell>
          <cell r="J1131">
            <v>0</v>
          </cell>
        </row>
        <row r="1132">
          <cell r="E1132">
            <v>121200201</v>
          </cell>
          <cell r="F1132" t="str">
            <v>سشوار شعر universal  قوة 2000 واط كود رقم 3200 انتاج الصين</v>
          </cell>
          <cell r="G1132" t="str">
            <v>سشوار</v>
          </cell>
          <cell r="H1132">
            <v>165</v>
          </cell>
          <cell r="I1132">
            <v>165</v>
          </cell>
          <cell r="J1132">
            <v>130</v>
          </cell>
        </row>
        <row r="1133">
          <cell r="E1133">
            <v>1213</v>
          </cell>
          <cell r="F1133" t="str">
            <v>سلع الخدمات الشخصية</v>
          </cell>
          <cell r="H1133">
            <v>0</v>
          </cell>
          <cell r="I1133">
            <v>0</v>
          </cell>
          <cell r="J1133">
            <v>0</v>
          </cell>
        </row>
        <row r="1134">
          <cell r="E1134">
            <v>1213001</v>
          </cell>
          <cell r="F1134" t="str">
            <v>شفرات  وماكنات حلاقة</v>
          </cell>
          <cell r="H1134">
            <v>0</v>
          </cell>
          <cell r="I1134">
            <v>0</v>
          </cell>
          <cell r="J1134">
            <v>0</v>
          </cell>
        </row>
        <row r="1135">
          <cell r="E1135">
            <v>121300101</v>
          </cell>
          <cell r="F1135" t="str">
            <v>شفرات حلاقة سحب - ماكش 3 - اميركا</v>
          </cell>
          <cell r="G1135" t="str">
            <v>باكيت/4 شفرات</v>
          </cell>
          <cell r="H1135">
            <v>33.642857142857146</v>
          </cell>
          <cell r="I1135">
            <v>35</v>
          </cell>
          <cell r="J1135">
            <v>38</v>
          </cell>
        </row>
        <row r="1136">
          <cell r="E1136">
            <v>121300102</v>
          </cell>
          <cell r="F1136" t="str">
            <v>شفرات حلاقة/ماكنات بلاستيك - اسثور - اليونان</v>
          </cell>
          <cell r="G1136" t="str">
            <v>باكيت /5 قطع</v>
          </cell>
          <cell r="H1136">
            <v>5.6</v>
          </cell>
          <cell r="I1136">
            <v>5</v>
          </cell>
          <cell r="J1136">
            <v>10</v>
          </cell>
        </row>
        <row r="1137">
          <cell r="E1137">
            <v>1213002</v>
          </cell>
          <cell r="F1137" t="str">
            <v>فراشي اسنان</v>
          </cell>
          <cell r="H1137">
            <v>0</v>
          </cell>
          <cell r="I1137">
            <v>0</v>
          </cell>
          <cell r="J1137">
            <v>0</v>
          </cell>
        </row>
        <row r="1138">
          <cell r="E1138">
            <v>121300202</v>
          </cell>
          <cell r="F1138" t="str">
            <v>فرشاة اسنان - سنسوداين</v>
          </cell>
          <cell r="G1138" t="str">
            <v>فرشاة</v>
          </cell>
          <cell r="H1138">
            <v>9.8000000000000007</v>
          </cell>
          <cell r="I1138">
            <v>8.8333333333333357</v>
          </cell>
          <cell r="J1138">
            <v>10</v>
          </cell>
        </row>
        <row r="1139">
          <cell r="E1139">
            <v>1213003</v>
          </cell>
          <cell r="F1139" t="str">
            <v>سلع عناية شخصية اخرى</v>
          </cell>
          <cell r="H1139">
            <v>0</v>
          </cell>
          <cell r="I1139">
            <v>0</v>
          </cell>
          <cell r="J1139">
            <v>0</v>
          </cell>
        </row>
        <row r="1140">
          <cell r="E1140">
            <v>121300302</v>
          </cell>
          <cell r="F1140" t="str">
            <v>قصاصة اظافر حجم وسط - رويال- الصين</v>
          </cell>
          <cell r="G1140" t="str">
            <v>قصاصة</v>
          </cell>
          <cell r="H1140">
            <v>5</v>
          </cell>
          <cell r="I1140">
            <v>2.1666666666666665</v>
          </cell>
          <cell r="J1140">
            <v>5</v>
          </cell>
        </row>
        <row r="1141">
          <cell r="E1141">
            <v>121300303</v>
          </cell>
          <cell r="F1141" t="str">
            <v>نكاشات اسنان- علبة صغيرة</v>
          </cell>
          <cell r="G1141" t="str">
            <v>علبة</v>
          </cell>
          <cell r="H1141">
            <v>1.6</v>
          </cell>
          <cell r="I1141">
            <v>1</v>
          </cell>
          <cell r="J1141">
            <v>3</v>
          </cell>
        </row>
        <row r="1142">
          <cell r="E1142">
            <v>1213004</v>
          </cell>
          <cell r="F1142" t="str">
            <v xml:space="preserve">صابون تواليت </v>
          </cell>
          <cell r="H1142">
            <v>0</v>
          </cell>
          <cell r="I1142">
            <v>0</v>
          </cell>
          <cell r="J1142">
            <v>0</v>
          </cell>
        </row>
        <row r="1143">
          <cell r="E1143">
            <v>121300401</v>
          </cell>
          <cell r="F1143" t="str">
            <v>صابون تواليت - بالموليف - اميركا</v>
          </cell>
          <cell r="G1143" t="str">
            <v>قطعة /125 غم</v>
          </cell>
          <cell r="H1143">
            <v>2.9635416666666661</v>
          </cell>
          <cell r="I1143">
            <v>2.5</v>
          </cell>
          <cell r="J1143">
            <v>3.5</v>
          </cell>
        </row>
        <row r="1144">
          <cell r="E1144">
            <v>121300402</v>
          </cell>
          <cell r="F1144" t="str">
            <v>صابون تواليت - لوكس - محلي</v>
          </cell>
          <cell r="G1144" t="str">
            <v>قطعة/75 غم</v>
          </cell>
          <cell r="H1144">
            <v>2.4427083333333339</v>
          </cell>
          <cell r="I1144">
            <v>2.0625</v>
          </cell>
          <cell r="J1144">
            <v>3.5</v>
          </cell>
        </row>
        <row r="1145">
          <cell r="E1145">
            <v>1213005</v>
          </cell>
          <cell r="F1145" t="str">
            <v>شامبو</v>
          </cell>
          <cell r="H1145">
            <v>0</v>
          </cell>
          <cell r="I1145">
            <v>0</v>
          </cell>
          <cell r="J1145">
            <v>0</v>
          </cell>
        </row>
        <row r="1146">
          <cell r="E1146">
            <v>121300501</v>
          </cell>
          <cell r="F1146" t="str">
            <v>شامبو - ستار- محلي</v>
          </cell>
          <cell r="G1146" t="str">
            <v>عبوة/4لتر</v>
          </cell>
          <cell r="H1146">
            <v>29.6875</v>
          </cell>
          <cell r="I1146">
            <v>13</v>
          </cell>
          <cell r="J1146">
            <v>29.6875</v>
          </cell>
        </row>
        <row r="1147">
          <cell r="E1147">
            <v>121300503</v>
          </cell>
          <cell r="F1147" t="str">
            <v>شامبو - سانسلك - اميركا</v>
          </cell>
          <cell r="G1147" t="str">
            <v>عبوة 750 مل</v>
          </cell>
          <cell r="H1147">
            <v>17.166666666666675</v>
          </cell>
          <cell r="I1147">
            <v>16.400000000000002</v>
          </cell>
          <cell r="J1147">
            <v>22</v>
          </cell>
        </row>
        <row r="1148">
          <cell r="E1148">
            <v>1213006</v>
          </cell>
          <cell r="F1148" t="str">
            <v>معجون حلاقة</v>
          </cell>
          <cell r="H1148">
            <v>0</v>
          </cell>
          <cell r="I1148">
            <v>0</v>
          </cell>
          <cell r="J1148">
            <v>0</v>
          </cell>
        </row>
        <row r="1149">
          <cell r="E1149">
            <v>121300602</v>
          </cell>
          <cell r="F1149" t="str">
            <v>معجون حلاقة - بالموليف - اميركا</v>
          </cell>
          <cell r="G1149" t="str">
            <v>عبوة/100 مل</v>
          </cell>
          <cell r="H1149">
            <v>12.125</v>
          </cell>
          <cell r="I1149">
            <v>11</v>
          </cell>
          <cell r="J1149">
            <v>12.125</v>
          </cell>
        </row>
        <row r="1150">
          <cell r="E1150">
            <v>1213007</v>
          </cell>
          <cell r="F1150" t="str">
            <v>معجون اسنان</v>
          </cell>
          <cell r="H1150">
            <v>0</v>
          </cell>
          <cell r="I1150">
            <v>0</v>
          </cell>
          <cell r="J1150">
            <v>0</v>
          </cell>
        </row>
        <row r="1151">
          <cell r="E1151">
            <v>121300702</v>
          </cell>
          <cell r="F1151" t="str">
            <v>معجون اسنان - سجنال 2 - بريطانيا</v>
          </cell>
          <cell r="G1151" t="str">
            <v>عبوة/75 مل</v>
          </cell>
          <cell r="H1151">
            <v>8.9895833333333321</v>
          </cell>
          <cell r="I1151">
            <v>7.7</v>
          </cell>
          <cell r="J1151">
            <v>11</v>
          </cell>
        </row>
        <row r="1152">
          <cell r="E1152">
            <v>121300703</v>
          </cell>
          <cell r="F1152" t="str">
            <v>معجون اسنان - سنسوداين- اميركا</v>
          </cell>
          <cell r="G1152" t="str">
            <v>عبوة/75 مل</v>
          </cell>
          <cell r="H1152">
            <v>20.733333333333341</v>
          </cell>
          <cell r="I1152">
            <v>17.099999999999998</v>
          </cell>
          <cell r="J1152">
            <v>13</v>
          </cell>
        </row>
        <row r="1153">
          <cell r="E1153">
            <v>1213008</v>
          </cell>
          <cell r="F1153" t="str">
            <v>عطور</v>
          </cell>
          <cell r="H1153">
            <v>0</v>
          </cell>
          <cell r="I1153">
            <v>0</v>
          </cell>
          <cell r="J1153">
            <v>0</v>
          </cell>
        </row>
        <row r="1154">
          <cell r="E1154">
            <v>121300801</v>
          </cell>
          <cell r="F1154" t="str">
            <v>عطر نسائي - ازارو VEST-فرنسا</v>
          </cell>
          <cell r="G1154" t="str">
            <v>زجاجة /75 مل</v>
          </cell>
          <cell r="H1154">
            <v>210</v>
          </cell>
          <cell r="I1154">
            <v>210</v>
          </cell>
          <cell r="J1154">
            <v>210</v>
          </cell>
        </row>
        <row r="1155">
          <cell r="E1155">
            <v>121300802</v>
          </cell>
          <cell r="F1155" t="str">
            <v>عطر رجالي - دنهل - فرنسا</v>
          </cell>
          <cell r="G1155" t="str">
            <v>زجاجة /100مل</v>
          </cell>
          <cell r="H1155">
            <v>224.28571428571428</v>
          </cell>
          <cell r="I1155">
            <v>170</v>
          </cell>
          <cell r="J1155">
            <v>224.28571428571428</v>
          </cell>
        </row>
        <row r="1156">
          <cell r="E1156">
            <v>1213009</v>
          </cell>
          <cell r="F1156" t="str">
            <v>مواد التجميل</v>
          </cell>
          <cell r="H1156">
            <v>0</v>
          </cell>
          <cell r="I1156">
            <v>0</v>
          </cell>
          <cell r="J1156">
            <v>0</v>
          </cell>
        </row>
        <row r="1157">
          <cell r="E1157">
            <v>121300901</v>
          </cell>
          <cell r="F1157" t="str">
            <v>طقم مكياج كامل كلاسيك   اسرائيل</v>
          </cell>
          <cell r="G1157" t="str">
            <v>طقم</v>
          </cell>
          <cell r="H1157">
            <v>185.71428571428572</v>
          </cell>
          <cell r="I1157">
            <v>165.83333333333334</v>
          </cell>
          <cell r="J1157">
            <v>185.71428571428572</v>
          </cell>
        </row>
        <row r="1158">
          <cell r="E1158">
            <v>121300903</v>
          </cell>
          <cell r="F1158" t="str">
            <v>قلم روج جميع الالوان J.D  اسرائيل</v>
          </cell>
          <cell r="G1158" t="str">
            <v>قلم</v>
          </cell>
          <cell r="H1158">
            <v>37</v>
          </cell>
          <cell r="I1158">
            <v>25</v>
          </cell>
          <cell r="J1158">
            <v>37</v>
          </cell>
        </row>
        <row r="1159">
          <cell r="E1159">
            <v>121300904</v>
          </cell>
          <cell r="F1159" t="str">
            <v>مسكارا - جيد - اسرائيل</v>
          </cell>
          <cell r="G1159" t="str">
            <v>قلم</v>
          </cell>
          <cell r="H1159">
            <v>50.4</v>
          </cell>
          <cell r="I1159">
            <v>43.75</v>
          </cell>
          <cell r="J1159">
            <v>50.4</v>
          </cell>
        </row>
        <row r="1160">
          <cell r="E1160">
            <v>121300905</v>
          </cell>
          <cell r="F1160" t="str">
            <v>قلم كحل - J.D   اسرائيل</v>
          </cell>
          <cell r="G1160" t="str">
            <v>قلم</v>
          </cell>
          <cell r="H1160">
            <v>17.399999999999999</v>
          </cell>
          <cell r="I1160">
            <v>12</v>
          </cell>
          <cell r="J1160">
            <v>17.399999999999999</v>
          </cell>
        </row>
        <row r="1161">
          <cell r="E1161">
            <v>121300906</v>
          </cell>
          <cell r="F1161" t="str">
            <v>قلم حومرة - سفنتين-اليونان</v>
          </cell>
          <cell r="G1161" t="str">
            <v>قلم</v>
          </cell>
          <cell r="H1161">
            <v>22.5</v>
          </cell>
          <cell r="I1161">
            <v>25</v>
          </cell>
          <cell r="J1161">
            <v>22.5</v>
          </cell>
        </row>
        <row r="1162">
          <cell r="E1162">
            <v>121300907</v>
          </cell>
          <cell r="F1162" t="str">
            <v>كريم يدوي - فنجال - اسرائيل</v>
          </cell>
          <cell r="G1162" t="str">
            <v>علبة</v>
          </cell>
          <cell r="H1162">
            <v>6.25</v>
          </cell>
          <cell r="I1162">
            <v>6</v>
          </cell>
          <cell r="J1162">
            <v>6.25</v>
          </cell>
        </row>
        <row r="1163">
          <cell r="E1163">
            <v>1213010</v>
          </cell>
          <cell r="F1163" t="str">
            <v>مناديل وفوط صحية ورقية</v>
          </cell>
          <cell r="H1163">
            <v>0</v>
          </cell>
          <cell r="I1163">
            <v>0</v>
          </cell>
          <cell r="J1163">
            <v>0</v>
          </cell>
        </row>
        <row r="1164">
          <cell r="E1164">
            <v>121301003</v>
          </cell>
          <cell r="F1164" t="str">
            <v>مناديل-فاين-محلي</v>
          </cell>
          <cell r="G1164" t="str">
            <v>كيس /750غم</v>
          </cell>
          <cell r="H1164">
            <v>10.9452380952381</v>
          </cell>
          <cell r="I1164">
            <v>7.5</v>
          </cell>
          <cell r="J1164">
            <v>13.5</v>
          </cell>
        </row>
        <row r="1165">
          <cell r="E1165">
            <v>121301004</v>
          </cell>
          <cell r="F1165" t="str">
            <v>ورق تواليت 48 لفة اسرائيل</v>
          </cell>
          <cell r="G1165" t="str">
            <v>كيس /3.5 كغم</v>
          </cell>
          <cell r="H1165">
            <v>32.558333333333337</v>
          </cell>
          <cell r="I1165">
            <v>34.777777777777764</v>
          </cell>
          <cell r="J1165">
            <v>42</v>
          </cell>
        </row>
        <row r="1166">
          <cell r="E1166">
            <v>121301005</v>
          </cell>
          <cell r="F1166" t="str">
            <v>فوط للسيدات - الويز - اسرائيل</v>
          </cell>
          <cell r="G1166" t="str">
            <v>باكيت/ 10مناديل</v>
          </cell>
          <cell r="H1166">
            <v>6.5708333333333329</v>
          </cell>
          <cell r="I1166">
            <v>7.333333333333333</v>
          </cell>
          <cell r="J1166">
            <v>10</v>
          </cell>
        </row>
        <row r="1167">
          <cell r="E1167">
            <v>121301007</v>
          </cell>
          <cell r="F1167" t="str">
            <v xml:space="preserve">فوط اطفال 28 بامبرز اسرائيلي </v>
          </cell>
          <cell r="G1167" t="str">
            <v>كيس /3 كغم</v>
          </cell>
          <cell r="H1167">
            <v>20.399999999999999</v>
          </cell>
          <cell r="I1167">
            <v>30.1111111111111</v>
          </cell>
          <cell r="J1167">
            <v>22.5</v>
          </cell>
        </row>
        <row r="1168">
          <cell r="E1168">
            <v>123</v>
          </cell>
          <cell r="F1168" t="str">
            <v>سلع شخصية اخرى</v>
          </cell>
          <cell r="H1168">
            <v>0</v>
          </cell>
          <cell r="I1168">
            <v>0</v>
          </cell>
          <cell r="J1168">
            <v>0</v>
          </cell>
        </row>
        <row r="1169">
          <cell r="E1169">
            <v>1231</v>
          </cell>
          <cell r="F1169" t="str">
            <v>المجوهرات والساعات</v>
          </cell>
          <cell r="H1169">
            <v>0</v>
          </cell>
          <cell r="I1169">
            <v>0</v>
          </cell>
          <cell r="J1169">
            <v>0</v>
          </cell>
        </row>
        <row r="1170">
          <cell r="E1170">
            <v>1231001</v>
          </cell>
          <cell r="F1170" t="str">
            <v>الذهب</v>
          </cell>
          <cell r="H1170">
            <v>0</v>
          </cell>
          <cell r="I1170">
            <v>0</v>
          </cell>
          <cell r="J1170">
            <v>0</v>
          </cell>
        </row>
        <row r="1171">
          <cell r="E1171">
            <v>123100101</v>
          </cell>
          <cell r="F1171" t="str">
            <v>ذهب انجاصة عيار 21 مصنع محليا - محلي</v>
          </cell>
          <cell r="G1171" t="str">
            <v>غم</v>
          </cell>
          <cell r="H1171">
            <v>140.23541666666662</v>
          </cell>
          <cell r="I1171">
            <v>140</v>
          </cell>
          <cell r="J1171">
            <v>127.4</v>
          </cell>
        </row>
        <row r="1172">
          <cell r="E1172">
            <v>123100102</v>
          </cell>
          <cell r="F1172" t="str">
            <v>ذهب  انجاصة مجلتنة عيار 24 مصنع محليا - محلي</v>
          </cell>
          <cell r="G1172" t="str">
            <v>غم</v>
          </cell>
          <cell r="H1172">
            <v>153.33333333333337</v>
          </cell>
          <cell r="I1172">
            <v>152.5</v>
          </cell>
          <cell r="J1172">
            <v>145.63</v>
          </cell>
        </row>
        <row r="1173">
          <cell r="E1173">
            <v>1231003</v>
          </cell>
          <cell r="F1173" t="str">
            <v>اصلاح الساعات</v>
          </cell>
          <cell r="H1173">
            <v>0</v>
          </cell>
          <cell r="I1173">
            <v>0</v>
          </cell>
          <cell r="J1173">
            <v>0</v>
          </cell>
        </row>
        <row r="1174">
          <cell r="E1174">
            <v>123100301</v>
          </cell>
          <cell r="F1174" t="str">
            <v>بطارية ساعة يد</v>
          </cell>
          <cell r="G1174" t="str">
            <v>بطارية</v>
          </cell>
          <cell r="H1174">
            <v>6.25</v>
          </cell>
          <cell r="I1174">
            <v>3.6666666666666665</v>
          </cell>
          <cell r="J1174">
            <v>20</v>
          </cell>
        </row>
        <row r="1175">
          <cell r="E1175">
            <v>1232</v>
          </cell>
          <cell r="F1175" t="str">
            <v>سلع متنوعة اخرى</v>
          </cell>
          <cell r="H1175">
            <v>0</v>
          </cell>
          <cell r="I1175">
            <v>0</v>
          </cell>
          <cell r="J1175">
            <v>0</v>
          </cell>
        </row>
        <row r="1176">
          <cell r="E1176">
            <v>1232001</v>
          </cell>
          <cell r="F1176" t="str">
            <v>شنط السفر</v>
          </cell>
          <cell r="H1176">
            <v>0</v>
          </cell>
          <cell r="I1176">
            <v>0</v>
          </cell>
          <cell r="J1176">
            <v>0</v>
          </cell>
        </row>
        <row r="1177">
          <cell r="E1177">
            <v>123200101</v>
          </cell>
          <cell r="F1177" t="str">
            <v>شنطة سفر حجم وسط صيني</v>
          </cell>
          <cell r="G1177" t="str">
            <v>شنطة</v>
          </cell>
          <cell r="H1177">
            <v>79</v>
          </cell>
          <cell r="I1177">
            <v>60</v>
          </cell>
          <cell r="J1177">
            <v>150</v>
          </cell>
        </row>
        <row r="1178">
          <cell r="E1178">
            <v>123200103</v>
          </cell>
          <cell r="F1178" t="str">
            <v>حقيبة يد نسائية حلد -صيني</v>
          </cell>
          <cell r="G1178" t="str">
            <v>شنطة</v>
          </cell>
          <cell r="H1178">
            <v>42.5</v>
          </cell>
          <cell r="I1178">
            <v>30</v>
          </cell>
          <cell r="J1178">
            <v>100</v>
          </cell>
        </row>
        <row r="1179">
          <cell r="E1179">
            <v>1232002</v>
          </cell>
          <cell r="F1179" t="str">
            <v>غلايين</v>
          </cell>
          <cell r="H1179">
            <v>0</v>
          </cell>
          <cell r="I1179">
            <v>0</v>
          </cell>
          <cell r="J1179">
            <v>0</v>
          </cell>
        </row>
        <row r="1180">
          <cell r="E1180">
            <v>123200203</v>
          </cell>
          <cell r="F1180" t="str">
            <v>أرجيلة حجم وسط - مصر</v>
          </cell>
          <cell r="G1180" t="str">
            <v>ارجيلة</v>
          </cell>
          <cell r="H1180">
            <v>61.25</v>
          </cell>
          <cell r="I1180">
            <v>45</v>
          </cell>
          <cell r="J1180">
            <v>180</v>
          </cell>
        </row>
        <row r="1181">
          <cell r="E1181">
            <v>1232003</v>
          </cell>
          <cell r="F1181" t="str">
            <v>ولاعات</v>
          </cell>
          <cell r="H1181">
            <v>0</v>
          </cell>
          <cell r="I1181">
            <v>0</v>
          </cell>
          <cell r="J1181">
            <v>0</v>
          </cell>
        </row>
        <row r="1182">
          <cell r="E1182">
            <v>123200303</v>
          </cell>
          <cell r="F1182" t="str">
            <v>ولاعه بلاستيك عادية</v>
          </cell>
          <cell r="G1182" t="str">
            <v>ولاعة</v>
          </cell>
          <cell r="H1182">
            <v>1.2</v>
          </cell>
          <cell r="I1182">
            <v>1</v>
          </cell>
          <cell r="J1182">
            <v>2</v>
          </cell>
        </row>
        <row r="1183">
          <cell r="E1183">
            <v>1232004</v>
          </cell>
          <cell r="F1183" t="str">
            <v xml:space="preserve"> سلع اخرى</v>
          </cell>
          <cell r="H1183">
            <v>0</v>
          </cell>
          <cell r="I1183">
            <v>0</v>
          </cell>
          <cell r="J1183">
            <v>0</v>
          </cell>
        </row>
        <row r="1184">
          <cell r="E1184">
            <v>123200401</v>
          </cell>
          <cell r="F1184" t="str">
            <v>شمسية  عادية حجم كبير -صيني</v>
          </cell>
          <cell r="G1184" t="str">
            <v>شمسية</v>
          </cell>
          <cell r="H1184">
            <v>15</v>
          </cell>
          <cell r="I1184">
            <v>15</v>
          </cell>
          <cell r="J1184">
            <v>15</v>
          </cell>
        </row>
        <row r="1185">
          <cell r="E1185">
            <v>125</v>
          </cell>
          <cell r="F1185" t="str">
            <v>التأمين</v>
          </cell>
          <cell r="H1185">
            <v>0</v>
          </cell>
          <cell r="I1185">
            <v>0</v>
          </cell>
          <cell r="J1185">
            <v>0</v>
          </cell>
        </row>
        <row r="1186">
          <cell r="E1186">
            <v>1253</v>
          </cell>
          <cell r="F1186" t="str">
            <v>التأمين الصحي</v>
          </cell>
          <cell r="H1186">
            <v>0</v>
          </cell>
          <cell r="I1186">
            <v>0</v>
          </cell>
          <cell r="J1186">
            <v>0</v>
          </cell>
        </row>
        <row r="1187">
          <cell r="E1187">
            <v>1253001</v>
          </cell>
          <cell r="F1187" t="str">
            <v>التأمين الصحي</v>
          </cell>
          <cell r="H1187">
            <v>0</v>
          </cell>
          <cell r="I1187">
            <v>0</v>
          </cell>
          <cell r="J1187">
            <v>0</v>
          </cell>
        </row>
        <row r="1188">
          <cell r="E1188">
            <v>125300101</v>
          </cell>
          <cell r="F1188" t="str">
            <v>تأمين صحي شامل لمدة سنة</v>
          </cell>
          <cell r="H1188">
            <v>1623.3333333333333</v>
          </cell>
          <cell r="I1188">
            <v>900</v>
          </cell>
          <cell r="J1188">
            <v>1100</v>
          </cell>
        </row>
        <row r="1189">
          <cell r="E1189">
            <v>1254</v>
          </cell>
          <cell r="F1189" t="str">
            <v>تامين المواصلات</v>
          </cell>
          <cell r="H1189">
            <v>0</v>
          </cell>
          <cell r="I1189">
            <v>0</v>
          </cell>
          <cell r="J1189">
            <v>0</v>
          </cell>
        </row>
        <row r="1190">
          <cell r="E1190">
            <v>1254001</v>
          </cell>
          <cell r="F1190" t="str">
            <v>تأمين السيارات</v>
          </cell>
          <cell r="H1190">
            <v>0</v>
          </cell>
          <cell r="I1190">
            <v>0</v>
          </cell>
          <cell r="J1190">
            <v>0</v>
          </cell>
        </row>
        <row r="1191">
          <cell r="E1191">
            <v>125400104</v>
          </cell>
          <cell r="F1191" t="str">
            <v>تأمين الزامي لسيارة خصوصي , قوة ماتور 2000</v>
          </cell>
          <cell r="G1191" t="str">
            <v>سنويا</v>
          </cell>
          <cell r="H1191">
            <v>1405</v>
          </cell>
          <cell r="I1191">
            <v>1405</v>
          </cell>
          <cell r="J1191">
            <v>2500</v>
          </cell>
        </row>
        <row r="1192">
          <cell r="E1192">
            <v>125400105</v>
          </cell>
          <cell r="F1192" t="str">
            <v>تأمين الزامي لسيارة خصوصي , قوة ماتور 1600</v>
          </cell>
          <cell r="G1192" t="str">
            <v>سنويا</v>
          </cell>
          <cell r="H1192">
            <v>1055</v>
          </cell>
          <cell r="I1192">
            <v>1055</v>
          </cell>
          <cell r="J1192">
            <v>2600</v>
          </cell>
        </row>
        <row r="1193">
          <cell r="E1193">
            <v>125400106</v>
          </cell>
          <cell r="F1193" t="str">
            <v>تأمين الزامي لسيارة خصوصي , قوة ماتور 900</v>
          </cell>
          <cell r="G1193" t="str">
            <v>سنويا</v>
          </cell>
          <cell r="H1193">
            <v>705</v>
          </cell>
          <cell r="I1193">
            <v>705</v>
          </cell>
          <cell r="J1193">
            <v>1500</v>
          </cell>
        </row>
        <row r="1194">
          <cell r="E1194">
            <v>126</v>
          </cell>
          <cell r="F1194" t="str">
            <v>الخدمات المالية</v>
          </cell>
          <cell r="H1194">
            <v>0</v>
          </cell>
          <cell r="I1194">
            <v>0</v>
          </cell>
          <cell r="J1194">
            <v>0</v>
          </cell>
        </row>
        <row r="1195">
          <cell r="E1195">
            <v>1262</v>
          </cell>
          <cell r="F1195" t="str">
            <v>خدمات مالية اخرى</v>
          </cell>
          <cell r="H1195">
            <v>0</v>
          </cell>
          <cell r="I1195">
            <v>0</v>
          </cell>
          <cell r="J1195">
            <v>0</v>
          </cell>
        </row>
        <row r="1196">
          <cell r="E1196">
            <v>1262001</v>
          </cell>
          <cell r="F1196" t="str">
            <v>رسوم ومصاريف للبنوك والبريد</v>
          </cell>
          <cell r="H1196">
            <v>0</v>
          </cell>
          <cell r="I1196">
            <v>0</v>
          </cell>
          <cell r="J1196">
            <v>0</v>
          </cell>
        </row>
        <row r="1197">
          <cell r="E1197">
            <v>126200101</v>
          </cell>
          <cell r="F1197" t="str">
            <v>رسوم ومصاريف استخراج دفتر شيكات</v>
          </cell>
          <cell r="G1197" t="str">
            <v>دفتر</v>
          </cell>
          <cell r="H1197">
            <v>27</v>
          </cell>
          <cell r="I1197">
            <v>25.5</v>
          </cell>
          <cell r="J1197">
            <v>18</v>
          </cell>
        </row>
        <row r="1198">
          <cell r="E1198">
            <v>127</v>
          </cell>
          <cell r="F1198" t="str">
            <v>خدمات اخرى غير مصنفة في مكان آخر</v>
          </cell>
          <cell r="H1198">
            <v>0</v>
          </cell>
          <cell r="I1198">
            <v>0</v>
          </cell>
          <cell r="J1198">
            <v>0</v>
          </cell>
        </row>
        <row r="1199">
          <cell r="E1199">
            <v>1270</v>
          </cell>
          <cell r="F1199" t="str">
            <v>خدمات اخرى غير مصنفة في مكان آخر</v>
          </cell>
          <cell r="H1199">
            <v>0</v>
          </cell>
          <cell r="I1199">
            <v>0</v>
          </cell>
          <cell r="J1199">
            <v>0</v>
          </cell>
        </row>
        <row r="1200">
          <cell r="E1200">
            <v>1270002</v>
          </cell>
          <cell r="F1200" t="str">
            <v>رسوم استخراج شهادات وتصاريح</v>
          </cell>
          <cell r="H1200">
            <v>0</v>
          </cell>
          <cell r="I1200">
            <v>0</v>
          </cell>
          <cell r="J1200">
            <v>0</v>
          </cell>
        </row>
        <row r="1201">
          <cell r="E1201">
            <v>127000201</v>
          </cell>
          <cell r="F1201" t="str">
            <v>رسوم شهادة ميلاد</v>
          </cell>
          <cell r="G1201" t="str">
            <v>شهادة</v>
          </cell>
          <cell r="H1201">
            <v>16.571428571428573</v>
          </cell>
          <cell r="I1201">
            <v>18</v>
          </cell>
          <cell r="J1201">
            <v>16.571428571428573</v>
          </cell>
        </row>
        <row r="1202">
          <cell r="E1202">
            <v>127000202</v>
          </cell>
          <cell r="F1202" t="str">
            <v>رسوم استخراج تصريح للاردن</v>
          </cell>
          <cell r="G1202" t="str">
            <v>تصريح</v>
          </cell>
          <cell r="H1202">
            <v>45.75</v>
          </cell>
          <cell r="I1202">
            <v>45.75</v>
          </cell>
          <cell r="J1202">
            <v>45.75</v>
          </cell>
        </row>
        <row r="1203">
          <cell r="E1203">
            <v>127000203</v>
          </cell>
          <cell r="F1203" t="str">
            <v>رسوم استخراج جواز سفر</v>
          </cell>
          <cell r="G1203" t="str">
            <v>جواز سفر</v>
          </cell>
          <cell r="H1203">
            <v>221.85714285714286</v>
          </cell>
          <cell r="I1203">
            <v>226.66666666666666</v>
          </cell>
          <cell r="J1203">
            <v>221.85714285714286</v>
          </cell>
        </row>
        <row r="1204">
          <cell r="E1204">
            <v>127000204</v>
          </cell>
          <cell r="F1204" t="str">
            <v>رسوم تصديق  شهادة دراسية</v>
          </cell>
          <cell r="G1204" t="str">
            <v>تصديق شهادة جامعية أو دبلوم</v>
          </cell>
          <cell r="H1204">
            <v>10.75</v>
          </cell>
          <cell r="I1204">
            <v>15.333333333333334</v>
          </cell>
          <cell r="J1204">
            <v>10.75</v>
          </cell>
        </row>
        <row r="1205">
          <cell r="E1205">
            <v>127000205</v>
          </cell>
          <cell r="F1205" t="str">
            <v>رسوم استخراج رخصة قيادة</v>
          </cell>
          <cell r="G1205" t="str">
            <v>رخصة قيادة لمدة خمس سنوات</v>
          </cell>
          <cell r="H1205">
            <v>200.25</v>
          </cell>
          <cell r="I1205">
            <v>217.33333333333334</v>
          </cell>
          <cell r="J1205">
            <v>200.25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51"/>
  <sheetViews>
    <sheetView rightToLeft="1" tabSelected="1" view="pageBreakPreview" topLeftCell="B1" zoomScaleNormal="100" zoomScaleSheetLayoutView="100" workbookViewId="0">
      <selection activeCell="L8" sqref="L8"/>
    </sheetView>
  </sheetViews>
  <sheetFormatPr defaultColWidth="24.33203125" defaultRowHeight="16.5" customHeight="1"/>
  <cols>
    <col min="1" max="1" width="17.6640625" style="3" hidden="1" customWidth="1"/>
    <col min="2" max="2" width="18.33203125" style="3" customWidth="1"/>
    <col min="3" max="3" width="18.5" style="3" customWidth="1"/>
    <col min="4" max="4" width="19.5" style="3" customWidth="1"/>
    <col min="5" max="5" width="33.33203125" style="2" customWidth="1"/>
    <col min="6" max="6" width="18.83203125" style="2" customWidth="1"/>
    <col min="7" max="7" width="13.6640625" style="2" customWidth="1"/>
    <col min="8" max="8" width="20.6640625" style="2" customWidth="1"/>
    <col min="9" max="9" width="17.1640625" style="4" customWidth="1"/>
    <col min="10" max="16384" width="24.33203125" style="3"/>
  </cols>
  <sheetData>
    <row r="2" spans="1:12" ht="17.649999999999999" customHeight="1">
      <c r="B2" s="23" t="s">
        <v>280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17.649999999999999" customHeight="1">
      <c r="B3" s="23" t="s">
        <v>218</v>
      </c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1:12" ht="4.9000000000000004" customHeight="1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</row>
    <row r="5" spans="1:12" ht="16.5" customHeight="1">
      <c r="A5" s="17" t="s">
        <v>5</v>
      </c>
      <c r="B5" s="30" t="s">
        <v>276</v>
      </c>
      <c r="C5" s="31"/>
      <c r="D5" s="32"/>
      <c r="E5" s="17" t="s">
        <v>1</v>
      </c>
      <c r="F5" s="35" t="s">
        <v>4</v>
      </c>
      <c r="G5" s="35" t="s">
        <v>2</v>
      </c>
      <c r="H5" s="35" t="s">
        <v>3</v>
      </c>
      <c r="I5" s="29" t="s">
        <v>210</v>
      </c>
      <c r="J5" s="29"/>
      <c r="K5" s="29"/>
      <c r="L5" s="29"/>
    </row>
    <row r="6" spans="1:12" ht="16.5" customHeight="1">
      <c r="A6" s="18"/>
      <c r="B6" s="9" t="s">
        <v>220</v>
      </c>
      <c r="C6" s="11" t="s">
        <v>221</v>
      </c>
      <c r="D6" s="11" t="s">
        <v>240</v>
      </c>
      <c r="E6" s="18"/>
      <c r="F6" s="36"/>
      <c r="G6" s="36"/>
      <c r="H6" s="36"/>
      <c r="I6" s="33" t="s">
        <v>277</v>
      </c>
      <c r="J6" s="17" t="s">
        <v>221</v>
      </c>
      <c r="K6" s="17" t="s">
        <v>240</v>
      </c>
      <c r="L6" s="17" t="s">
        <v>222</v>
      </c>
    </row>
    <row r="7" spans="1:12" ht="16.5" customHeight="1">
      <c r="A7" s="19"/>
      <c r="B7" s="12">
        <v>0.5900984828320468</v>
      </c>
      <c r="C7" s="12">
        <v>0.34149587436784667</v>
      </c>
      <c r="D7" s="12">
        <v>6.840564280010647E-2</v>
      </c>
      <c r="E7" s="19"/>
      <c r="F7" s="37"/>
      <c r="G7" s="37"/>
      <c r="H7" s="37"/>
      <c r="I7" s="34"/>
      <c r="J7" s="19"/>
      <c r="K7" s="19"/>
      <c r="L7" s="19"/>
    </row>
    <row r="8" spans="1:12" ht="16.5" customHeight="1">
      <c r="A8" s="5">
        <v>11100101</v>
      </c>
      <c r="B8" s="14">
        <v>136.45214534445287</v>
      </c>
      <c r="C8" s="14">
        <v>226.40662488294257</v>
      </c>
      <c r="D8" s="14">
        <v>2.1041486346615619</v>
      </c>
      <c r="E8" s="6" t="s">
        <v>6</v>
      </c>
      <c r="F8" s="6" t="s">
        <v>130</v>
      </c>
      <c r="G8" s="6" t="s">
        <v>129</v>
      </c>
      <c r="H8" s="6" t="s">
        <v>128</v>
      </c>
      <c r="I8" s="7">
        <f>VLOOKUP(A8,'[1]PT price'!E$13:J$1205,4,0)</f>
        <v>16.216666666666665</v>
      </c>
      <c r="J8" s="13">
        <f>VLOOKUP(A8,'[1]PT price'!E$13:J$1205,5,0)</f>
        <v>10.333333333333334</v>
      </c>
      <c r="K8" s="7">
        <f>VLOOKUP(A8,'[1]PT price'!E$13:J$1205,6,0)</f>
        <v>15</v>
      </c>
      <c r="L8" s="13">
        <f>IF(SUM(I8:K8)=0,"",IF(SUM(B8:D8)=0,"",SUMPRODUCT(I8:K8,B8:D8)/SUMIF(I8:K8,"&gt;0",B8:D8)))</f>
        <v>12.559896015204284</v>
      </c>
    </row>
    <row r="9" spans="1:12" ht="16.5" customHeight="1">
      <c r="A9" s="5">
        <v>11100103</v>
      </c>
      <c r="B9" s="14">
        <v>697.17343891390192</v>
      </c>
      <c r="C9" s="14">
        <v>100.20370616396481</v>
      </c>
      <c r="D9" s="14">
        <v>38.954719781796896</v>
      </c>
      <c r="E9" s="6" t="s">
        <v>7</v>
      </c>
      <c r="F9" s="6" t="s">
        <v>133</v>
      </c>
      <c r="G9" s="6" t="s">
        <v>132</v>
      </c>
      <c r="H9" s="6" t="s">
        <v>131</v>
      </c>
      <c r="I9" s="7">
        <f>VLOOKUP(A9,'[1]PT price'!E$13:J$1205,4,0)</f>
        <v>110.69166666666662</v>
      </c>
      <c r="J9" s="13">
        <f>VLOOKUP(A9,'[1]PT price'!E$13:J$1205,5,0)</f>
        <v>132.5</v>
      </c>
      <c r="K9" s="7">
        <f>VLOOKUP(A9,'[1]PT price'!E$13:J$1205,6,0)</f>
        <v>132</v>
      </c>
      <c r="L9" s="13">
        <f t="shared" ref="L9:L72" si="0">IF(SUM(I9:K9)=0,"",IF(SUM(B9:D9)=0,"",SUMPRODUCT(I9:K9,B9:D9)/SUMIF(I9:K9,"&gt;0",B9:D9)))</f>
        <v>114.29709664724284</v>
      </c>
    </row>
    <row r="10" spans="1:12" ht="16.5" customHeight="1">
      <c r="A10" s="5">
        <v>11100202</v>
      </c>
      <c r="B10" s="14">
        <v>443.6004213427737</v>
      </c>
      <c r="C10" s="14">
        <v>728.92178550736878</v>
      </c>
      <c r="D10" s="14">
        <v>5.2005258106940566</v>
      </c>
      <c r="E10" s="6" t="s">
        <v>8</v>
      </c>
      <c r="F10" s="6" t="s">
        <v>136</v>
      </c>
      <c r="G10" s="6" t="s">
        <v>135</v>
      </c>
      <c r="H10" s="6" t="s">
        <v>134</v>
      </c>
      <c r="I10" s="7">
        <f>VLOOKUP(A10,'[1]PT price'!E$13:J$1205,4,0)</f>
        <v>114.25</v>
      </c>
      <c r="J10" s="13">
        <f>VLOOKUP(A10,'[1]PT price'!E$13:J$1205,5,0)</f>
        <v>142</v>
      </c>
      <c r="K10" s="7">
        <f>VLOOKUP(A10,'[1]PT price'!E$13:J$1205,6,0)</f>
        <v>170</v>
      </c>
      <c r="L10" s="13">
        <f t="shared" si="0"/>
        <v>131.67134060316585</v>
      </c>
    </row>
    <row r="11" spans="1:12" ht="16.5" customHeight="1">
      <c r="A11" s="5">
        <v>11100301</v>
      </c>
      <c r="B11" s="14">
        <v>978.23855802335163</v>
      </c>
      <c r="C11" s="14">
        <v>246.0683485132611</v>
      </c>
      <c r="D11" s="14">
        <v>104.49393172485202</v>
      </c>
      <c r="E11" s="6" t="s">
        <v>9</v>
      </c>
      <c r="F11" s="6"/>
      <c r="G11" s="6" t="s">
        <v>138</v>
      </c>
      <c r="H11" s="6" t="s">
        <v>137</v>
      </c>
      <c r="I11" s="7">
        <f>VLOOKUP(A11,'[1]PT price'!E$13:J$1205,4,0)</f>
        <v>3.8107638888888888</v>
      </c>
      <c r="J11" s="13">
        <f>VLOOKUP(A11,'[1]PT price'!E$13:J$1205,5,0)</f>
        <v>2.4888888888888867</v>
      </c>
      <c r="K11" s="7">
        <f>VLOOKUP(A11,'[1]PT price'!E$13:J$1205,6,0)</f>
        <v>5</v>
      </c>
      <c r="L11" s="13">
        <f t="shared" si="0"/>
        <v>3.6594969454884185</v>
      </c>
    </row>
    <row r="12" spans="1:12" ht="16.5" customHeight="1">
      <c r="A12" s="5">
        <v>11100401</v>
      </c>
      <c r="B12" s="14">
        <v>68.240383129646347</v>
      </c>
      <c r="C12" s="14">
        <v>29.148992781095313</v>
      </c>
      <c r="D12" s="14">
        <v>7.0726181953789133</v>
      </c>
      <c r="E12" s="6" t="s">
        <v>10</v>
      </c>
      <c r="F12" s="6"/>
      <c r="G12" s="6" t="s">
        <v>138</v>
      </c>
      <c r="H12" s="6" t="s">
        <v>137</v>
      </c>
      <c r="I12" s="7">
        <f>VLOOKUP(A12,'[1]PT price'!E$13:J$1205,4,0)</f>
        <v>10.187500000000005</v>
      </c>
      <c r="J12" s="13">
        <f>VLOOKUP(A12,'[1]PT price'!E$13:J$1205,5,0)</f>
        <v>10</v>
      </c>
      <c r="K12" s="7">
        <f>VLOOKUP(A12,'[1]PT price'!E$13:J$1205,6,0)</f>
        <v>18</v>
      </c>
      <c r="L12" s="13">
        <f t="shared" si="0"/>
        <v>10.66412687210779</v>
      </c>
    </row>
    <row r="13" spans="1:12" ht="16.5" customHeight="1">
      <c r="A13" s="5">
        <v>11100601</v>
      </c>
      <c r="B13" s="14">
        <v>361.12455874965929</v>
      </c>
      <c r="C13" s="14">
        <v>230.62211979910845</v>
      </c>
      <c r="D13" s="14">
        <v>27.796534720865093</v>
      </c>
      <c r="E13" s="6" t="s">
        <v>11</v>
      </c>
      <c r="F13" s="6"/>
      <c r="G13" s="6" t="s">
        <v>138</v>
      </c>
      <c r="H13" s="6" t="s">
        <v>137</v>
      </c>
      <c r="I13" s="7">
        <f>VLOOKUP(A13,'[1]PT price'!E$13:J$1205,4,0)</f>
        <v>32.291666666666664</v>
      </c>
      <c r="J13" s="13">
        <f>VLOOKUP(A13,'[1]PT price'!E$13:J$1205,5,0)</f>
        <v>26.833333333333332</v>
      </c>
      <c r="K13" s="7">
        <f>VLOOKUP(A13,'[1]PT price'!E$13:J$1205,6,0)</f>
        <v>56</v>
      </c>
      <c r="L13" s="13">
        <f t="shared" si="0"/>
        <v>31.323529367471394</v>
      </c>
    </row>
    <row r="14" spans="1:12" ht="16.5" customHeight="1">
      <c r="A14" s="5">
        <v>11100602</v>
      </c>
      <c r="B14" s="14">
        <v>361.12455874965929</v>
      </c>
      <c r="C14" s="14">
        <v>230.62211979910845</v>
      </c>
      <c r="D14" s="14">
        <v>27.796534720865093</v>
      </c>
      <c r="E14" s="6" t="s">
        <v>223</v>
      </c>
      <c r="F14" s="6"/>
      <c r="G14" s="6" t="s">
        <v>138</v>
      </c>
      <c r="H14" s="6" t="s">
        <v>137</v>
      </c>
      <c r="I14" s="7">
        <f>VLOOKUP(A14,'[1]PT price'!E$13:J$1205,4,0)</f>
        <v>61.354166666666664</v>
      </c>
      <c r="J14" s="13">
        <f>VLOOKUP(A14,'[1]PT price'!E$13:J$1205,5,0)</f>
        <v>49.666666666666664</v>
      </c>
      <c r="K14" s="7">
        <f>VLOOKUP(A14,'[1]PT price'!E$13:J$1205,6,0)</f>
        <v>65</v>
      </c>
      <c r="L14" s="13">
        <f t="shared" si="0"/>
        <v>57.167122991980122</v>
      </c>
    </row>
    <row r="15" spans="1:12" ht="16.5" customHeight="1">
      <c r="A15" s="5">
        <v>11100901</v>
      </c>
      <c r="B15" s="14">
        <v>45.514326944931305</v>
      </c>
      <c r="C15" s="14">
        <v>61.707746041697803</v>
      </c>
      <c r="D15" s="14">
        <v>3.2223872991732239</v>
      </c>
      <c r="E15" s="6" t="s">
        <v>12</v>
      </c>
      <c r="F15" s="6" t="s">
        <v>139</v>
      </c>
      <c r="G15" s="6" t="s">
        <v>135</v>
      </c>
      <c r="H15" s="6" t="s">
        <v>212</v>
      </c>
      <c r="I15" s="7">
        <f>VLOOKUP(A15,'[1]PT price'!E$13:J$1205,4,0)</f>
        <v>3.8821428571428567</v>
      </c>
      <c r="J15" s="13">
        <f>VLOOKUP(A15,'[1]PT price'!E$13:J$1205,5,0)</f>
        <v>3</v>
      </c>
      <c r="K15" s="7">
        <f>VLOOKUP(A15,'[1]PT price'!E$13:J$1205,6,0)</f>
        <v>7</v>
      </c>
      <c r="L15" s="13">
        <f t="shared" si="0"/>
        <v>3.4802385513186933</v>
      </c>
    </row>
    <row r="16" spans="1:12" ht="16.5" customHeight="1">
      <c r="A16" s="5">
        <v>11101002</v>
      </c>
      <c r="B16" s="14">
        <v>42.697597953388204</v>
      </c>
      <c r="C16" s="14">
        <v>10.835392023126872</v>
      </c>
      <c r="D16" s="14">
        <v>1.1325198678166466</v>
      </c>
      <c r="E16" s="6" t="s">
        <v>211</v>
      </c>
      <c r="F16" s="6" t="s">
        <v>139</v>
      </c>
      <c r="G16" s="6" t="s">
        <v>135</v>
      </c>
      <c r="H16" s="6" t="s">
        <v>212</v>
      </c>
      <c r="I16" s="7">
        <f>VLOOKUP(A16,'[1]PT price'!E$13:J$1205,4,0)</f>
        <v>4.8645833333333339</v>
      </c>
      <c r="J16" s="13">
        <f>VLOOKUP(A16,'[1]PT price'!E$13:J$1205,5,0)</f>
        <v>4.2430555555555562</v>
      </c>
      <c r="K16" s="7">
        <f>VLOOKUP(A16,'[1]PT price'!E$13:J$1205,6,0)</f>
        <v>5.5</v>
      </c>
      <c r="L16" s="13">
        <f t="shared" si="0"/>
        <v>4.7545528014079661</v>
      </c>
    </row>
    <row r="17" spans="1:12" ht="16.5" customHeight="1">
      <c r="A17" s="5">
        <v>11101101</v>
      </c>
      <c r="B17" s="14">
        <v>22.815344598578267</v>
      </c>
      <c r="C17" s="14">
        <v>17.334564455219756</v>
      </c>
      <c r="D17" s="14">
        <v>1.1201544015308045</v>
      </c>
      <c r="E17" s="6" t="s">
        <v>13</v>
      </c>
      <c r="F17" s="6" t="s">
        <v>140</v>
      </c>
      <c r="G17" s="6" t="s">
        <v>135</v>
      </c>
      <c r="H17" s="6" t="s">
        <v>219</v>
      </c>
      <c r="I17" s="7">
        <f>VLOOKUP(A17,'[1]PT price'!E$13:J$1205,4,0)</f>
        <v>4.343055555555555</v>
      </c>
      <c r="J17" s="13">
        <f>VLOOKUP(A17,'[1]PT price'!E$13:J$1205,5,0)</f>
        <v>4.6333333333333337</v>
      </c>
      <c r="K17" s="7">
        <f>VLOOKUP(A17,'[1]PT price'!E$13:J$1205,6,0)</f>
        <v>5</v>
      </c>
      <c r="L17" s="13">
        <f t="shared" si="0"/>
        <v>4.4828110484458321</v>
      </c>
    </row>
    <row r="18" spans="1:12" ht="16.5" customHeight="1">
      <c r="A18" s="5">
        <v>11101201</v>
      </c>
      <c r="B18" s="14">
        <v>11.141602771468349</v>
      </c>
      <c r="C18" s="14">
        <v>13.058707201619777</v>
      </c>
      <c r="D18" s="14">
        <v>1.2434953764562655</v>
      </c>
      <c r="E18" s="6" t="s">
        <v>14</v>
      </c>
      <c r="F18" s="6"/>
      <c r="G18" s="6" t="s">
        <v>138</v>
      </c>
      <c r="H18" s="6" t="s">
        <v>137</v>
      </c>
      <c r="I18" s="7">
        <f>VLOOKUP(A18,'[1]PT price'!E$13:J$1205,4,0)</f>
        <v>6.0476190476190474</v>
      </c>
      <c r="J18" s="13">
        <f>VLOOKUP(A18,'[1]PT price'!E$13:J$1205,5,0)</f>
        <v>5.0333333333333332</v>
      </c>
      <c r="K18" s="7">
        <f>VLOOKUP(A18,'[1]PT price'!E$13:J$1205,6,0)</f>
        <v>9.3333333333333339</v>
      </c>
      <c r="L18" s="13">
        <f t="shared" si="0"/>
        <v>5.6876300635355443</v>
      </c>
    </row>
    <row r="19" spans="1:12" ht="16.5" customHeight="1">
      <c r="A19" s="5">
        <v>11101301</v>
      </c>
      <c r="B19" s="14">
        <v>27.81621406042678</v>
      </c>
      <c r="C19" s="14">
        <v>1.0733736949636279</v>
      </c>
      <c r="D19" s="14">
        <v>1.0639247192338446</v>
      </c>
      <c r="E19" s="6" t="s">
        <v>15</v>
      </c>
      <c r="F19" s="6"/>
      <c r="G19" s="6" t="s">
        <v>138</v>
      </c>
      <c r="H19" s="6" t="s">
        <v>137</v>
      </c>
      <c r="I19" s="7">
        <f>VLOOKUP(A19,'[1]PT price'!E$13:J$1205,4,0)</f>
        <v>10.526041666666663</v>
      </c>
      <c r="J19" s="13">
        <f>VLOOKUP(A19,'[1]PT price'!E$13:J$1205,5,0)</f>
        <v>10</v>
      </c>
      <c r="K19" s="7">
        <f>VLOOKUP(A19,'[1]PT price'!E$13:J$1205,6,0)</f>
        <v>13.75</v>
      </c>
      <c r="L19" s="13">
        <f t="shared" si="0"/>
        <v>10.621703558726431</v>
      </c>
    </row>
    <row r="20" spans="1:12" ht="16.5" customHeight="1">
      <c r="A20" s="5">
        <v>11101501</v>
      </c>
      <c r="B20" s="14">
        <v>12.849243686602646</v>
      </c>
      <c r="C20" s="14">
        <v>10.149925184509307</v>
      </c>
      <c r="D20" s="14">
        <v>2.8454576383015104</v>
      </c>
      <c r="E20" s="6" t="s">
        <v>16</v>
      </c>
      <c r="F20" s="6" t="s">
        <v>143</v>
      </c>
      <c r="G20" s="6" t="s">
        <v>142</v>
      </c>
      <c r="H20" s="6" t="s">
        <v>141</v>
      </c>
      <c r="I20" s="7">
        <f>VLOOKUP(A20,'[1]PT price'!E$13:J$1205,4,0)</f>
        <v>22.029166666666665</v>
      </c>
      <c r="J20" s="13">
        <f>VLOOKUP(A20,'[1]PT price'!E$13:J$1205,5,0)</f>
        <v>23</v>
      </c>
      <c r="K20" s="7">
        <f>VLOOKUP(A20,'[1]PT price'!E$13:J$1205,6,0)</f>
        <v>25</v>
      </c>
      <c r="L20" s="13">
        <f t="shared" si="0"/>
        <v>22.73752536915157</v>
      </c>
    </row>
    <row r="21" spans="1:12" ht="16.5" customHeight="1">
      <c r="A21" s="5">
        <v>11101502</v>
      </c>
      <c r="B21" s="14">
        <v>12.849243686602646</v>
      </c>
      <c r="C21" s="14">
        <v>10.149925184509307</v>
      </c>
      <c r="D21" s="14">
        <v>2.8454576383015104</v>
      </c>
      <c r="E21" s="6" t="s">
        <v>17</v>
      </c>
      <c r="F21" s="6" t="s">
        <v>257</v>
      </c>
      <c r="G21" s="6" t="s">
        <v>135</v>
      </c>
      <c r="H21" s="6" t="s">
        <v>214</v>
      </c>
      <c r="I21" s="7">
        <f>VLOOKUP(A21,'[1]PT price'!E$13:J$1205,4,0)</f>
        <v>16.190476190476186</v>
      </c>
      <c r="J21" s="13">
        <f>VLOOKUP(A21,'[1]PT price'!E$13:J$1205,5,0)</f>
        <v>20</v>
      </c>
      <c r="K21" s="7">
        <f>VLOOKUP(A21,'[1]PT price'!E$13:J$1205,6,0)</f>
        <v>41</v>
      </c>
      <c r="L21" s="13">
        <f t="shared" si="0"/>
        <v>20.418079581916562</v>
      </c>
    </row>
    <row r="22" spans="1:12" ht="16.5" customHeight="1">
      <c r="A22" s="5">
        <v>11210101</v>
      </c>
      <c r="B22" s="14">
        <v>1143.0745839901315</v>
      </c>
      <c r="C22" s="14">
        <v>331.90062431308144</v>
      </c>
      <c r="D22" s="14">
        <v>130.70199836655928</v>
      </c>
      <c r="E22" s="6" t="s">
        <v>18</v>
      </c>
      <c r="F22" s="6"/>
      <c r="G22" s="6" t="s">
        <v>138</v>
      </c>
      <c r="H22" s="6" t="s">
        <v>137</v>
      </c>
      <c r="I22" s="7">
        <f>VLOOKUP(A22,'[1]PT price'!E$13:J$1205,4,0)</f>
        <v>73.791666666666686</v>
      </c>
      <c r="J22" s="13">
        <f>VLOOKUP(A22,'[1]PT price'!E$13:J$1205,5,0)</f>
        <v>52.5</v>
      </c>
      <c r="K22" s="7">
        <f>VLOOKUP(A22,'[1]PT price'!E$13:J$1205,6,0)</f>
        <v>80.833333333333329</v>
      </c>
      <c r="L22" s="13">
        <f t="shared" si="0"/>
        <v>69.963775526008391</v>
      </c>
    </row>
    <row r="23" spans="1:12" ht="16.5" customHeight="1">
      <c r="A23" s="5">
        <v>11210102</v>
      </c>
      <c r="B23" s="14">
        <v>1124.6361950109863</v>
      </c>
      <c r="C23" s="14">
        <v>1044.8434936810504</v>
      </c>
      <c r="D23" s="14">
        <v>112.11682857426902</v>
      </c>
      <c r="E23" s="6" t="s">
        <v>19</v>
      </c>
      <c r="F23" s="6"/>
      <c r="G23" s="6" t="s">
        <v>138</v>
      </c>
      <c r="H23" s="6" t="s">
        <v>137</v>
      </c>
      <c r="I23" s="7">
        <f>VLOOKUP(A23,'[1]PT price'!E$13:J$1205,4,0)</f>
        <v>47.770833333333336</v>
      </c>
      <c r="J23" s="13">
        <f>VLOOKUP(A23,'[1]PT price'!E$13:J$1205,5,0)</f>
        <v>44.5</v>
      </c>
      <c r="K23" s="7">
        <f>VLOOKUP(A23,'[1]PT price'!E$13:J$1205,6,0)</f>
        <v>60.833333333333336</v>
      </c>
      <c r="L23" s="13">
        <f t="shared" si="0"/>
        <v>46.914861280773835</v>
      </c>
    </row>
    <row r="24" spans="1:12" ht="16.5" customHeight="1">
      <c r="A24" s="5">
        <v>11210201</v>
      </c>
      <c r="B24" s="14">
        <v>194.14718002773216</v>
      </c>
      <c r="C24" s="14">
        <v>332.9212145386449</v>
      </c>
      <c r="D24" s="14">
        <v>4.7299378955531353</v>
      </c>
      <c r="E24" s="6" t="s">
        <v>20</v>
      </c>
      <c r="F24" s="6"/>
      <c r="G24" s="6" t="s">
        <v>145</v>
      </c>
      <c r="H24" s="6" t="s">
        <v>144</v>
      </c>
      <c r="I24" s="7">
        <f>VLOOKUP(A24,'[1]PT price'!E$13:J$1205,4,0)</f>
        <v>24.958333333333336</v>
      </c>
      <c r="J24" s="13">
        <f>VLOOKUP(A24,'[1]PT price'!E$13:J$1205,5,0)</f>
        <v>22.833333333333332</v>
      </c>
      <c r="K24" s="7">
        <f>VLOOKUP(A24,'[1]PT price'!E$13:J$1205,6,0)</f>
        <v>30</v>
      </c>
      <c r="L24" s="13">
        <f t="shared" si="0"/>
        <v>23.672863317836164</v>
      </c>
    </row>
    <row r="25" spans="1:12" ht="16.5" customHeight="1">
      <c r="A25" s="5">
        <v>11210302</v>
      </c>
      <c r="B25" s="14">
        <v>18.910606447636759</v>
      </c>
      <c r="C25" s="14">
        <v>45.550377017812508</v>
      </c>
      <c r="D25" s="14">
        <v>1.2032220470419941</v>
      </c>
      <c r="E25" s="6" t="s">
        <v>21</v>
      </c>
      <c r="F25" s="6" t="s">
        <v>146</v>
      </c>
      <c r="G25" s="6" t="s">
        <v>138</v>
      </c>
      <c r="H25" s="6" t="s">
        <v>241</v>
      </c>
      <c r="I25" s="7">
        <f>VLOOKUP(A25,'[1]PT price'!E$13:J$1205,4,0)</f>
        <v>7.1375000000000002</v>
      </c>
      <c r="J25" s="13">
        <f>VLOOKUP(A25,'[1]PT price'!E$13:J$1205,5,0)</f>
        <v>5</v>
      </c>
      <c r="K25" s="7">
        <f>VLOOKUP(A25,'[1]PT price'!E$13:J$1205,6,0)</f>
        <v>12</v>
      </c>
      <c r="L25" s="13">
        <f t="shared" si="0"/>
        <v>5.7438447664127459</v>
      </c>
    </row>
    <row r="26" spans="1:12" ht="16.5" customHeight="1">
      <c r="A26" s="5">
        <v>11210401</v>
      </c>
      <c r="B26" s="14">
        <v>50.649890962740002</v>
      </c>
      <c r="C26" s="14">
        <v>32.473325156470764</v>
      </c>
      <c r="D26" s="14">
        <v>7.7102645403163512</v>
      </c>
      <c r="E26" s="6" t="s">
        <v>22</v>
      </c>
      <c r="F26" s="6"/>
      <c r="G26" s="6" t="s">
        <v>138</v>
      </c>
      <c r="H26" s="6" t="s">
        <v>137</v>
      </c>
      <c r="I26" s="7">
        <f>VLOOKUP(A26,'[1]PT price'!E$13:J$1205,4,0)</f>
        <v>38.714285714285715</v>
      </c>
      <c r="J26" s="13">
        <f>VLOOKUP(A26,'[1]PT price'!E$13:J$1205,5,0)</f>
        <v>55</v>
      </c>
      <c r="K26" s="7">
        <f>VLOOKUP(A26,'[1]PT price'!E$13:J$1205,6,0)</f>
        <v>35</v>
      </c>
      <c r="L26" s="13">
        <f t="shared" si="0"/>
        <v>44.221210763705308</v>
      </c>
    </row>
    <row r="27" spans="1:12" ht="16.5" customHeight="1">
      <c r="A27" s="5">
        <v>11210403</v>
      </c>
      <c r="B27" s="14">
        <v>50.649890962740002</v>
      </c>
      <c r="C27" s="14">
        <v>32.473325156470764</v>
      </c>
      <c r="D27" s="14">
        <v>7.7102645403163512</v>
      </c>
      <c r="E27" s="6" t="s">
        <v>213</v>
      </c>
      <c r="F27" s="6"/>
      <c r="G27" s="6" t="s">
        <v>138</v>
      </c>
      <c r="H27" s="6" t="s">
        <v>137</v>
      </c>
      <c r="I27" s="7">
        <f>VLOOKUP(A27,'[1]PT price'!E$13:J$1205,4,0)</f>
        <v>22.5</v>
      </c>
      <c r="J27" s="13">
        <f>VLOOKUP(A27,'[1]PT price'!E$13:J$1205,5,0)</f>
        <v>45.5</v>
      </c>
      <c r="K27" s="7">
        <f>VLOOKUP(A27,'[1]PT price'!E$13:J$1205,6,0)</f>
        <v>32.5</v>
      </c>
      <c r="L27" s="13">
        <f t="shared" si="0"/>
        <v>31.57142518396455</v>
      </c>
    </row>
    <row r="28" spans="1:12" ht="16.5" customHeight="1">
      <c r="A28" s="5">
        <v>11220102</v>
      </c>
      <c r="B28" s="14">
        <v>2607.9079237297319</v>
      </c>
      <c r="C28" s="14">
        <v>1177.1572921317004</v>
      </c>
      <c r="D28" s="14">
        <v>159.48090566597315</v>
      </c>
      <c r="E28" s="6" t="s">
        <v>23</v>
      </c>
      <c r="F28" s="6"/>
      <c r="G28" s="6" t="s">
        <v>138</v>
      </c>
      <c r="H28" s="6" t="s">
        <v>137</v>
      </c>
      <c r="I28" s="7">
        <f>VLOOKUP(A28,'[1]PT price'!E$13:J$1205,4,0)</f>
        <v>12.046875</v>
      </c>
      <c r="J28" s="13">
        <f>VLOOKUP(A28,'[1]PT price'!E$13:J$1205,5,0)</f>
        <v>12.833333333333334</v>
      </c>
      <c r="K28" s="7">
        <f>VLOOKUP(A28,'[1]PT price'!E$13:J$1205,6,0)</f>
        <v>17.333333333333332</v>
      </c>
      <c r="L28" s="13">
        <f t="shared" si="0"/>
        <v>12.495310452472681</v>
      </c>
    </row>
    <row r="29" spans="1:12" ht="16.5" customHeight="1">
      <c r="A29" s="5">
        <v>11300301</v>
      </c>
      <c r="B29" s="14">
        <v>87.789407261678349</v>
      </c>
      <c r="C29" s="14">
        <v>13.401603862652417</v>
      </c>
      <c r="D29" s="14">
        <v>6.0620193044340649</v>
      </c>
      <c r="E29" s="6" t="s">
        <v>24</v>
      </c>
      <c r="F29" s="6" t="s">
        <v>148</v>
      </c>
      <c r="G29" s="6" t="s">
        <v>138</v>
      </c>
      <c r="H29" s="6" t="s">
        <v>147</v>
      </c>
      <c r="I29" s="7">
        <f>VLOOKUP(A29,'[1]PT price'!E$13:J$1205,4,0)</f>
        <v>4.55</v>
      </c>
      <c r="J29" s="13">
        <f>VLOOKUP(A29,'[1]PT price'!E$13:J$1205,5,0)</f>
        <v>4.55</v>
      </c>
      <c r="K29" s="7">
        <f>VLOOKUP(A29,'[1]PT price'!E$13:J$1205,6,0)</f>
        <v>5</v>
      </c>
      <c r="L29" s="13">
        <f t="shared" si="0"/>
        <v>4.575434327366696</v>
      </c>
    </row>
    <row r="30" spans="1:12" ht="16.5" customHeight="1">
      <c r="A30" s="5">
        <v>11300302</v>
      </c>
      <c r="B30" s="14">
        <v>87.789407261678349</v>
      </c>
      <c r="C30" s="14">
        <v>13.401603862652417</v>
      </c>
      <c r="D30" s="14">
        <v>6.0620193044340649</v>
      </c>
      <c r="E30" s="6" t="s">
        <v>25</v>
      </c>
      <c r="F30" s="6" t="s">
        <v>150</v>
      </c>
      <c r="G30" s="6" t="s">
        <v>149</v>
      </c>
      <c r="H30" s="6" t="s">
        <v>242</v>
      </c>
      <c r="I30" s="7">
        <f>VLOOKUP(A30,'[1]PT price'!E$13:J$1205,4,0)</f>
        <v>4.5944940476190474</v>
      </c>
      <c r="J30" s="13">
        <f>VLOOKUP(A30,'[1]PT price'!E$13:J$1205,5,0)</f>
        <v>4.5944940476190474</v>
      </c>
      <c r="K30" s="7">
        <f>VLOOKUP(A30,'[1]PT price'!E$13:J$1205,6,0)</f>
        <v>5</v>
      </c>
      <c r="L30" s="13">
        <f t="shared" si="0"/>
        <v>4.6174135390457156</v>
      </c>
    </row>
    <row r="31" spans="1:12" ht="16.5" customHeight="1">
      <c r="A31" s="5">
        <v>11300305</v>
      </c>
      <c r="B31" s="14">
        <v>87.789407261678349</v>
      </c>
      <c r="C31" s="14">
        <v>13.401603862652417</v>
      </c>
      <c r="D31" s="14">
        <v>6.0620193044340649</v>
      </c>
      <c r="E31" s="6" t="s">
        <v>26</v>
      </c>
      <c r="F31" s="6" t="s">
        <v>152</v>
      </c>
      <c r="G31" s="6" t="s">
        <v>151</v>
      </c>
      <c r="H31" s="6" t="s">
        <v>243</v>
      </c>
      <c r="I31" s="7">
        <f>VLOOKUP(A31,'[1]PT price'!E$13:J$1205,4,0)</f>
        <v>5.9375</v>
      </c>
      <c r="J31" s="13">
        <f>VLOOKUP(A31,'[1]PT price'!E$13:J$1205,5,0)</f>
        <v>5.083333333333333</v>
      </c>
      <c r="K31" s="7">
        <f>VLOOKUP(A31,'[1]PT price'!E$13:J$1205,6,0)</f>
        <v>7.5</v>
      </c>
      <c r="L31" s="13">
        <f t="shared" si="0"/>
        <v>5.9190828221517462</v>
      </c>
    </row>
    <row r="32" spans="1:12" ht="16.5" customHeight="1">
      <c r="A32" s="5">
        <v>11300401</v>
      </c>
      <c r="B32" s="14">
        <v>7.5266983481016929</v>
      </c>
      <c r="C32" s="14">
        <v>23.05926620880313</v>
      </c>
      <c r="D32" s="14">
        <v>0.28007851157059999</v>
      </c>
      <c r="E32" s="6" t="s">
        <v>27</v>
      </c>
      <c r="F32" s="6"/>
      <c r="G32" s="6" t="s">
        <v>153</v>
      </c>
      <c r="H32" s="6" t="s">
        <v>137</v>
      </c>
      <c r="I32" s="7">
        <f>VLOOKUP(A32,'[1]PT price'!E$13:J$1205,4,0)</f>
        <v>15.333333333333334</v>
      </c>
      <c r="J32" s="13">
        <f>VLOOKUP(A32,'[1]PT price'!E$13:J$1205,5,0)</f>
        <v>14.5</v>
      </c>
      <c r="K32" s="7">
        <f>VLOOKUP(A32,'[1]PT price'!E$13:J$1205,6,0)</f>
        <v>20</v>
      </c>
      <c r="L32" s="13">
        <f t="shared" si="0"/>
        <v>14.753115711000731</v>
      </c>
    </row>
    <row r="33" spans="1:12" ht="16.5" customHeight="1">
      <c r="A33" s="5">
        <v>11410101</v>
      </c>
      <c r="B33" s="14">
        <v>246.49580019256689</v>
      </c>
      <c r="C33" s="14">
        <v>69.937918873376503</v>
      </c>
      <c r="D33" s="14">
        <v>67.232267024027138</v>
      </c>
      <c r="E33" s="6" t="s">
        <v>28</v>
      </c>
      <c r="F33" s="6" t="s">
        <v>155</v>
      </c>
      <c r="G33" s="6" t="s">
        <v>135</v>
      </c>
      <c r="H33" s="6" t="s">
        <v>154</v>
      </c>
      <c r="I33" s="7">
        <f>VLOOKUP(A33,'[1]PT price'!E$13:J$1205,4,0)</f>
        <v>7.1685267857142865</v>
      </c>
      <c r="J33" s="13">
        <f>VLOOKUP(A33,'[1]PT price'!E$13:J$1205,5,0)</f>
        <v>7.666666666666667</v>
      </c>
      <c r="K33" s="7">
        <f>VLOOKUP(A33,'[1]PT price'!E$13:J$1205,6,0)</f>
        <v>7.5</v>
      </c>
      <c r="L33" s="13">
        <f t="shared" si="0"/>
        <v>7.3174181764210324</v>
      </c>
    </row>
    <row r="34" spans="1:12" ht="16.5" customHeight="1">
      <c r="A34" s="5">
        <v>11410301</v>
      </c>
      <c r="B34" s="14">
        <v>59.096111343785644</v>
      </c>
      <c r="C34" s="14">
        <v>90.148015974589129</v>
      </c>
      <c r="D34" s="14">
        <v>4.0904066222328268</v>
      </c>
      <c r="E34" s="6" t="s">
        <v>29</v>
      </c>
      <c r="F34" s="6" t="s">
        <v>157</v>
      </c>
      <c r="G34" s="6" t="s">
        <v>156</v>
      </c>
      <c r="H34" s="6" t="s">
        <v>215</v>
      </c>
      <c r="I34" s="7">
        <f>VLOOKUP(A34,'[1]PT price'!E$13:J$1205,4,0)</f>
        <v>84.540476190476184</v>
      </c>
      <c r="J34" s="13">
        <f>VLOOKUP(A34,'[1]PT price'!E$13:J$1205,5,0)</f>
        <v>90.666666666666671</v>
      </c>
      <c r="K34" s="7">
        <f>VLOOKUP(A34,'[1]PT price'!E$13:J$1205,6,0)</f>
        <v>100</v>
      </c>
      <c r="L34" s="13">
        <f t="shared" si="0"/>
        <v>88.554572947808396</v>
      </c>
    </row>
    <row r="35" spans="1:12" ht="16.5" customHeight="1">
      <c r="A35" s="5">
        <v>11420101</v>
      </c>
      <c r="B35" s="14">
        <v>453.53254182496852</v>
      </c>
      <c r="C35" s="14">
        <v>176.1261185743592</v>
      </c>
      <c r="D35" s="14">
        <v>21.719364569347611</v>
      </c>
      <c r="E35" s="6" t="s">
        <v>30</v>
      </c>
      <c r="F35" s="6" t="s">
        <v>155</v>
      </c>
      <c r="G35" s="6" t="s">
        <v>135</v>
      </c>
      <c r="H35" s="6" t="s">
        <v>216</v>
      </c>
      <c r="I35" s="7">
        <f>VLOOKUP(A35,'[1]PT price'!E$13:J$1205,4,0)</f>
        <v>2.609375</v>
      </c>
      <c r="J35" s="13">
        <f>VLOOKUP(A35,'[1]PT price'!E$13:J$1205,5,0)</f>
        <v>2.5</v>
      </c>
      <c r="K35" s="7">
        <f>VLOOKUP(A35,'[1]PT price'!E$13:J$1205,6,0)</f>
        <v>3</v>
      </c>
      <c r="L35" s="13">
        <f t="shared" si="0"/>
        <v>2.5928259808115071</v>
      </c>
    </row>
    <row r="36" spans="1:12" ht="16.5" customHeight="1">
      <c r="A36" s="5">
        <v>11420102</v>
      </c>
      <c r="B36" s="14">
        <v>453.53254182496852</v>
      </c>
      <c r="C36" s="14">
        <v>176.1261185743592</v>
      </c>
      <c r="D36" s="14">
        <v>21.719364569347611</v>
      </c>
      <c r="E36" s="6" t="s">
        <v>31</v>
      </c>
      <c r="F36" s="6" t="s">
        <v>159</v>
      </c>
      <c r="G36" s="6" t="s">
        <v>138</v>
      </c>
      <c r="H36" s="6" t="s">
        <v>158</v>
      </c>
      <c r="I36" s="7">
        <f>VLOOKUP(A36,'[1]PT price'!E$13:J$1205,4,0)</f>
        <v>4.3046875</v>
      </c>
      <c r="J36" s="13">
        <f>VLOOKUP(A36,'[1]PT price'!E$13:J$1205,5,0)</f>
        <v>5</v>
      </c>
      <c r="K36" s="7">
        <f>VLOOKUP(A36,'[1]PT price'!E$13:J$1205,6,0)</f>
        <v>5</v>
      </c>
      <c r="L36" s="13">
        <f t="shared" si="0"/>
        <v>4.5158773655239015</v>
      </c>
    </row>
    <row r="37" spans="1:12" ht="16.5" customHeight="1">
      <c r="A37" s="5">
        <v>11420201</v>
      </c>
      <c r="B37" s="14">
        <v>168.32910364279076</v>
      </c>
      <c r="C37" s="14">
        <v>10.5436486402794</v>
      </c>
      <c r="D37" s="14">
        <v>17.030658431875349</v>
      </c>
      <c r="E37" s="6" t="s">
        <v>32</v>
      </c>
      <c r="F37" s="6" t="s">
        <v>161</v>
      </c>
      <c r="G37" s="6" t="s">
        <v>138</v>
      </c>
      <c r="H37" s="6" t="s">
        <v>160</v>
      </c>
      <c r="I37" s="7">
        <f>VLOOKUP(A37,'[1]PT price'!E$13:J$1205,4,0)</f>
        <v>7.8815476190476188</v>
      </c>
      <c r="J37" s="13">
        <f>VLOOKUP(A37,'[1]PT price'!E$13:J$1205,5,0)</f>
        <v>8</v>
      </c>
      <c r="K37" s="7">
        <f>VLOOKUP(A37,'[1]PT price'!E$13:J$1205,6,0)</f>
        <v>14.333333333333334</v>
      </c>
      <c r="L37" s="13">
        <f t="shared" si="0"/>
        <v>8.4488020566067377</v>
      </c>
    </row>
    <row r="38" spans="1:12" ht="16.5" customHeight="1">
      <c r="A38" s="5">
        <v>11420302</v>
      </c>
      <c r="B38" s="14">
        <v>88.388496051897945</v>
      </c>
      <c r="C38" s="14">
        <v>115.00432424838651</v>
      </c>
      <c r="D38" s="14">
        <v>16.002531947597902</v>
      </c>
      <c r="E38" s="6" t="s">
        <v>33</v>
      </c>
      <c r="F38" s="6"/>
      <c r="G38" s="6" t="s">
        <v>153</v>
      </c>
      <c r="H38" s="6" t="s">
        <v>162</v>
      </c>
      <c r="I38" s="7">
        <f>VLOOKUP(A38,'[1]PT price'!E$13:J$1205,4,0)</f>
        <v>10.199999999999999</v>
      </c>
      <c r="J38" s="13">
        <f>VLOOKUP(A38,'[1]PT price'!E$13:J$1205,5,0)</f>
        <v>14.166666666666666</v>
      </c>
      <c r="K38" s="7">
        <f>VLOOKUP(A38,'[1]PT price'!E$13:J$1205,6,0)</f>
        <v>14.666666666666666</v>
      </c>
      <c r="L38" s="13">
        <f t="shared" si="0"/>
        <v>12.605072806442264</v>
      </c>
    </row>
    <row r="39" spans="1:12" ht="16.5" customHeight="1">
      <c r="A39" s="5">
        <v>11420303</v>
      </c>
      <c r="B39" s="14">
        <v>259.17514725553826</v>
      </c>
      <c r="C39" s="14">
        <v>79.477486962436743</v>
      </c>
      <c r="D39" s="14">
        <v>14.392338458376106</v>
      </c>
      <c r="E39" s="6" t="s">
        <v>34</v>
      </c>
      <c r="F39" s="6"/>
      <c r="G39" s="6" t="s">
        <v>138</v>
      </c>
      <c r="H39" s="6" t="s">
        <v>137</v>
      </c>
      <c r="I39" s="7">
        <f>VLOOKUP(A39,'[1]PT price'!E$13:J$1205,4,0)</f>
        <v>27.261904761904759</v>
      </c>
      <c r="J39" s="13">
        <f>VLOOKUP(A39,'[1]PT price'!E$13:J$1205,5,0)</f>
        <v>18</v>
      </c>
      <c r="K39" s="7">
        <f>VLOOKUP(A39,'[1]PT price'!E$13:J$1205,6,0)</f>
        <v>28</v>
      </c>
      <c r="L39" s="13">
        <f t="shared" si="0"/>
        <v>25.206954105106945</v>
      </c>
    </row>
    <row r="40" spans="1:12" ht="16.5" customHeight="1">
      <c r="A40" s="5">
        <v>11420304</v>
      </c>
      <c r="B40" s="14">
        <v>26.562363827878325</v>
      </c>
      <c r="C40" s="14">
        <v>38.667141329962469</v>
      </c>
      <c r="D40" s="14">
        <v>3.3858971342281405</v>
      </c>
      <c r="E40" s="6" t="s">
        <v>35</v>
      </c>
      <c r="F40" s="6" t="s">
        <v>163</v>
      </c>
      <c r="G40" s="6" t="s">
        <v>156</v>
      </c>
      <c r="H40" s="6" t="s">
        <v>186</v>
      </c>
      <c r="I40" s="7">
        <f>VLOOKUP(A40,'[1]PT price'!E$13:J$1205,4,0)</f>
        <v>10.342261904761905</v>
      </c>
      <c r="J40" s="13">
        <f>VLOOKUP(A40,'[1]PT price'!E$13:J$1205,5,0)</f>
        <v>3.5555555555555567</v>
      </c>
      <c r="K40" s="7">
        <f>VLOOKUP(A40,'[1]PT price'!E$13:J$1205,6,0)</f>
        <v>13</v>
      </c>
      <c r="L40" s="13">
        <f t="shared" si="0"/>
        <v>6.6488680412268018</v>
      </c>
    </row>
    <row r="41" spans="1:12" ht="16.5" customHeight="1">
      <c r="A41" s="5">
        <v>11420401</v>
      </c>
      <c r="B41" s="14">
        <v>26.13200582865845</v>
      </c>
      <c r="C41" s="14">
        <v>9.0855794988826108</v>
      </c>
      <c r="D41" s="14">
        <v>1.8559520202200668</v>
      </c>
      <c r="E41" s="6" t="s">
        <v>36</v>
      </c>
      <c r="F41" s="6" t="s">
        <v>155</v>
      </c>
      <c r="G41" s="6" t="s">
        <v>135</v>
      </c>
      <c r="H41" s="6" t="s">
        <v>164</v>
      </c>
      <c r="I41" s="7">
        <f>VLOOKUP(A41,'[1]PT price'!E$13:J$1205,4,0)</f>
        <v>4.4273809523809531</v>
      </c>
      <c r="J41" s="13">
        <f>VLOOKUP(A41,'[1]PT price'!E$13:J$1205,5,0)</f>
        <v>3.9444444444444433</v>
      </c>
      <c r="K41" s="7">
        <f>VLOOKUP(A41,'[1]PT price'!E$13:J$1205,6,0)</f>
        <v>4.5</v>
      </c>
      <c r="L41" s="13">
        <f t="shared" si="0"/>
        <v>4.31266353203499</v>
      </c>
    </row>
    <row r="42" spans="1:12" ht="16.5" customHeight="1">
      <c r="A42" s="5">
        <v>11430001</v>
      </c>
      <c r="B42" s="14">
        <v>333.8919019366694</v>
      </c>
      <c r="C42" s="14">
        <v>265.55624196791069</v>
      </c>
      <c r="D42" s="14">
        <v>20.534936350589035</v>
      </c>
      <c r="E42" s="6" t="s">
        <v>37</v>
      </c>
      <c r="F42" s="6"/>
      <c r="G42" s="6" t="s">
        <v>138</v>
      </c>
      <c r="H42" s="6" t="s">
        <v>165</v>
      </c>
      <c r="I42" s="7">
        <f>VLOOKUP(A42,'[1]PT price'!E$13:J$1205,4,0)</f>
        <v>14.720610119047626</v>
      </c>
      <c r="J42" s="13">
        <f>VLOOKUP(A42,'[1]PT price'!E$13:J$1205,5,0)</f>
        <v>12.833333333333334</v>
      </c>
      <c r="K42" s="7">
        <f>VLOOKUP(A42,'[1]PT price'!E$13:J$1205,6,0)</f>
        <v>22.666666666666668</v>
      </c>
      <c r="L42" s="13">
        <f t="shared" si="0"/>
        <v>14.175423683984089</v>
      </c>
    </row>
    <row r="43" spans="1:12" ht="16.5" customHeight="1">
      <c r="A43" s="5">
        <v>11510101</v>
      </c>
      <c r="B43" s="14">
        <v>771.82098402374265</v>
      </c>
      <c r="C43" s="14">
        <v>340.18439979081097</v>
      </c>
      <c r="D43" s="14">
        <v>58.328590662670003</v>
      </c>
      <c r="E43" s="6" t="s">
        <v>38</v>
      </c>
      <c r="F43" s="6"/>
      <c r="G43" s="6" t="s">
        <v>138</v>
      </c>
      <c r="H43" s="6" t="s">
        <v>137</v>
      </c>
      <c r="I43" s="7">
        <f>VLOOKUP(A43,'[1]PT price'!E$13:J$1205,4,0)</f>
        <v>29.095833333333339</v>
      </c>
      <c r="J43" s="13">
        <f>VLOOKUP(A43,'[1]PT price'!E$13:J$1205,5,0)</f>
        <v>33.833333333333336</v>
      </c>
      <c r="K43" s="7">
        <f>VLOOKUP(A43,'[1]PT price'!E$13:J$1205,6,0)</f>
        <v>31</v>
      </c>
      <c r="L43" s="13">
        <f t="shared" si="0"/>
        <v>30.567798592508161</v>
      </c>
    </row>
    <row r="44" spans="1:12" ht="16.5" customHeight="1">
      <c r="A44" s="5">
        <v>11510201</v>
      </c>
      <c r="B44" s="14">
        <v>295.75350521180218</v>
      </c>
      <c r="C44" s="14">
        <v>45.164236140115399</v>
      </c>
      <c r="D44" s="14">
        <v>17.603298554277249</v>
      </c>
      <c r="E44" s="6" t="s">
        <v>39</v>
      </c>
      <c r="F44" s="6" t="s">
        <v>258</v>
      </c>
      <c r="G44" s="6" t="s">
        <v>259</v>
      </c>
      <c r="H44" s="6" t="s">
        <v>166</v>
      </c>
      <c r="I44" s="7">
        <f>VLOOKUP(A44,'[1]PT price'!E$13:J$1205,4,0)</f>
        <v>24.641666666666666</v>
      </c>
      <c r="J44" s="13">
        <f>VLOOKUP(A44,'[1]PT price'!E$13:J$1205,5,0)</f>
        <v>24.5</v>
      </c>
      <c r="K44" s="7">
        <f>VLOOKUP(A44,'[1]PT price'!E$13:J$1205,6,0)</f>
        <v>23</v>
      </c>
      <c r="L44" s="13">
        <f t="shared" si="0"/>
        <v>24.543214940498263</v>
      </c>
    </row>
    <row r="45" spans="1:12" ht="16.5" customHeight="1">
      <c r="A45" s="5">
        <v>11510203</v>
      </c>
      <c r="B45" s="14">
        <v>295.75350521180218</v>
      </c>
      <c r="C45" s="14">
        <v>45.164236140115399</v>
      </c>
      <c r="D45" s="14">
        <v>17.603298554277249</v>
      </c>
      <c r="E45" s="6" t="s">
        <v>40</v>
      </c>
      <c r="F45" s="6" t="s">
        <v>260</v>
      </c>
      <c r="G45" s="6" t="s">
        <v>138</v>
      </c>
      <c r="H45" s="6" t="s">
        <v>166</v>
      </c>
      <c r="I45" s="7">
        <f>VLOOKUP(A45,'[1]PT price'!E$13:J$1205,4,0)</f>
        <v>22.510416666666664</v>
      </c>
      <c r="J45" s="13">
        <f>VLOOKUP(A45,'[1]PT price'!E$13:J$1205,5,0)</f>
        <v>22.7</v>
      </c>
      <c r="K45" s="7">
        <f>VLOOKUP(A45,'[1]PT price'!E$13:J$1205,6,0)</f>
        <v>27.5</v>
      </c>
      <c r="L45" s="13">
        <f t="shared" si="0"/>
        <v>22.779286553740043</v>
      </c>
    </row>
    <row r="46" spans="1:12" ht="16.5" customHeight="1">
      <c r="A46" s="5">
        <v>11510301</v>
      </c>
      <c r="B46" s="14">
        <v>68.769266694356716</v>
      </c>
      <c r="C46" s="14">
        <v>296.32978959831325</v>
      </c>
      <c r="D46" s="14">
        <v>0.45178453618026715</v>
      </c>
      <c r="E46" s="6" t="s">
        <v>41</v>
      </c>
      <c r="F46" s="6" t="s">
        <v>261</v>
      </c>
      <c r="G46" s="6" t="s">
        <v>138</v>
      </c>
      <c r="H46" s="6" t="s">
        <v>244</v>
      </c>
      <c r="I46" s="7">
        <f>VLOOKUP(A46,'[1]PT price'!E$13:J$1205,4,0)</f>
        <v>18.5</v>
      </c>
      <c r="J46" s="13">
        <f>VLOOKUP(A46,'[1]PT price'!E$13:J$1205,5,0)</f>
        <v>17.666666666666668</v>
      </c>
      <c r="K46" s="7">
        <f>VLOOKUP(A46,'[1]PT price'!E$13:J$1205,6,0)</f>
        <v>28</v>
      </c>
      <c r="L46" s="13">
        <f t="shared" si="0"/>
        <v>17.836208507445832</v>
      </c>
    </row>
    <row r="47" spans="1:12" ht="16.5" customHeight="1">
      <c r="A47" s="5">
        <v>11520102</v>
      </c>
      <c r="B47" s="14">
        <v>39.816786844024193</v>
      </c>
      <c r="C47" s="14">
        <v>23.872369525278245</v>
      </c>
      <c r="D47" s="14">
        <v>2.5280278564278547</v>
      </c>
      <c r="E47" s="6" t="s">
        <v>42</v>
      </c>
      <c r="F47" s="6" t="s">
        <v>168</v>
      </c>
      <c r="G47" s="6" t="s">
        <v>138</v>
      </c>
      <c r="H47" s="6" t="s">
        <v>167</v>
      </c>
      <c r="I47" s="7">
        <f>VLOOKUP(A47,'[1]PT price'!E$13:J$1205,4,0)</f>
        <v>26.404166666666665</v>
      </c>
      <c r="J47" s="13">
        <f>VLOOKUP(A47,'[1]PT price'!E$13:J$1205,5,0)</f>
        <v>16.055555555555568</v>
      </c>
      <c r="K47" s="7">
        <f>VLOOKUP(A47,'[1]PT price'!E$13:J$1205,6,0)</f>
        <v>32.5</v>
      </c>
      <c r="L47" s="13">
        <f t="shared" si="0"/>
        <v>22.906050056129352</v>
      </c>
    </row>
    <row r="48" spans="1:12" ht="16.5" customHeight="1">
      <c r="A48" s="5">
        <v>11610101</v>
      </c>
      <c r="B48" s="14">
        <v>126.4215644949906</v>
      </c>
      <c r="C48" s="14">
        <v>68.776632090039413</v>
      </c>
      <c r="D48" s="14">
        <v>7.6109655048241116</v>
      </c>
      <c r="E48" s="6" t="s">
        <v>43</v>
      </c>
      <c r="F48" s="6"/>
      <c r="G48" s="6" t="s">
        <v>138</v>
      </c>
      <c r="H48" s="6" t="s">
        <v>137</v>
      </c>
      <c r="I48" s="7">
        <f>VLOOKUP(A48,'[1]PT price'!E$13:J$1205,4,0)</f>
        <v>3.5541666666666667</v>
      </c>
      <c r="J48" s="13">
        <f>VLOOKUP(A48,'[1]PT price'!E$13:J$1205,5,0)</f>
        <v>2.3356481481481466</v>
      </c>
      <c r="K48" s="7">
        <f>VLOOKUP(A48,'[1]PT price'!E$13:J$1205,6,0)</f>
        <v>4.625</v>
      </c>
      <c r="L48" s="13">
        <f t="shared" si="0"/>
        <v>3.1811286663020018</v>
      </c>
    </row>
    <row r="49" spans="1:12" ht="16.5" customHeight="1">
      <c r="A49" s="5">
        <v>11610201</v>
      </c>
      <c r="B49" s="14">
        <v>64.366669387358428</v>
      </c>
      <c r="C49" s="14">
        <v>85.711551124952351</v>
      </c>
      <c r="D49" s="14">
        <v>5.7098765918363501</v>
      </c>
      <c r="E49" s="6" t="s">
        <v>44</v>
      </c>
      <c r="F49" s="6"/>
      <c r="G49" s="6" t="s">
        <v>138</v>
      </c>
      <c r="H49" s="6" t="s">
        <v>137</v>
      </c>
      <c r="I49" s="7">
        <f>VLOOKUP(A49,'[1]PT price'!E$13:J$1205,4,0)</f>
        <v>3.7552083333333321</v>
      </c>
      <c r="J49" s="13">
        <f>VLOOKUP(A49,'[1]PT price'!E$13:J$1205,5,0)</f>
        <v>2.0208333333333335</v>
      </c>
      <c r="K49" s="7">
        <f>VLOOKUP(A49,'[1]PT price'!E$13:J$1205,6,0)</f>
        <v>5</v>
      </c>
      <c r="L49" s="13">
        <f t="shared" si="0"/>
        <v>2.8466128288353305</v>
      </c>
    </row>
    <row r="50" spans="1:12" ht="16.5" customHeight="1">
      <c r="A50" s="5">
        <v>11610501</v>
      </c>
      <c r="B50" s="14">
        <v>8.6189177656290425</v>
      </c>
      <c r="C50" s="14">
        <v>1.2323169674249328</v>
      </c>
      <c r="D50" s="14">
        <v>0.77141209413421674</v>
      </c>
      <c r="E50" s="6" t="s">
        <v>45</v>
      </c>
      <c r="F50" s="6"/>
      <c r="G50" s="6" t="s">
        <v>138</v>
      </c>
      <c r="H50" s="6" t="s">
        <v>137</v>
      </c>
      <c r="I50" s="7">
        <f>VLOOKUP(A50,'[1]PT price'!E$13:J$1205,4,0)</f>
        <v>4.3271780303030312</v>
      </c>
      <c r="J50" s="13">
        <f>VLOOKUP(A50,'[1]PT price'!E$13:J$1205,5,0)</f>
        <v>2.75</v>
      </c>
      <c r="K50" s="7">
        <f>VLOOKUP(A50,'[1]PT price'!E$13:J$1205,6,0)</f>
        <v>6</v>
      </c>
      <c r="L50" s="13">
        <f t="shared" si="0"/>
        <v>4.2656916456702589</v>
      </c>
    </row>
    <row r="51" spans="1:12" ht="16.5" customHeight="1">
      <c r="A51" s="5">
        <v>11610601</v>
      </c>
      <c r="B51" s="14">
        <v>231.68022782791763</v>
      </c>
      <c r="C51" s="14">
        <v>206.79387376978002</v>
      </c>
      <c r="D51" s="14">
        <v>14.100440633617229</v>
      </c>
      <c r="E51" s="6" t="s">
        <v>46</v>
      </c>
      <c r="F51" s="6"/>
      <c r="G51" s="6" t="s">
        <v>138</v>
      </c>
      <c r="H51" s="6" t="s">
        <v>137</v>
      </c>
      <c r="I51" s="7">
        <f>VLOOKUP(A51,'[1]PT price'!E$13:J$1205,4,0)</f>
        <v>4.2812499999999982</v>
      </c>
      <c r="J51" s="13">
        <f>VLOOKUP(A51,'[1]PT price'!E$13:J$1205,5,0)</f>
        <v>4.3365740740740755</v>
      </c>
      <c r="K51" s="7">
        <f>VLOOKUP(A51,'[1]PT price'!E$13:J$1205,6,0)</f>
        <v>5.666666666666667</v>
      </c>
      <c r="L51" s="13">
        <f t="shared" si="0"/>
        <v>4.3496932334592726</v>
      </c>
    </row>
    <row r="52" spans="1:12" ht="16.5" customHeight="1">
      <c r="A52" s="5">
        <v>11610602</v>
      </c>
      <c r="B52" s="14">
        <v>231.68022782791763</v>
      </c>
      <c r="C52" s="14">
        <v>206.79387376978002</v>
      </c>
      <c r="D52" s="14">
        <v>14.100440633617229</v>
      </c>
      <c r="E52" s="6" t="s">
        <v>47</v>
      </c>
      <c r="F52" s="6"/>
      <c r="G52" s="6" t="s">
        <v>135</v>
      </c>
      <c r="H52" s="6" t="s">
        <v>137</v>
      </c>
      <c r="I52" s="7">
        <f>VLOOKUP(A52,'[1]PT price'!E$13:J$1205,4,0)</f>
        <v>4.53125</v>
      </c>
      <c r="J52" s="13">
        <f>VLOOKUP(A52,'[1]PT price'!E$13:J$1205,5,0)</f>
        <v>3.7106481481481466</v>
      </c>
      <c r="K52" s="7">
        <f>VLOOKUP(A52,'[1]PT price'!E$13:J$1205,6,0)</f>
        <v>5.5</v>
      </c>
      <c r="L52" s="13">
        <f t="shared" si="0"/>
        <v>4.1864766657908214</v>
      </c>
    </row>
    <row r="53" spans="1:12" ht="16.5" customHeight="1">
      <c r="A53" s="5">
        <v>11610701</v>
      </c>
      <c r="B53" s="14">
        <v>249.29258847336536</v>
      </c>
      <c r="C53" s="14">
        <v>183.25738522144786</v>
      </c>
      <c r="D53" s="14">
        <v>14.190765953598744</v>
      </c>
      <c r="E53" s="6" t="s">
        <v>48</v>
      </c>
      <c r="F53" s="6"/>
      <c r="G53" s="6" t="s">
        <v>135</v>
      </c>
      <c r="H53" s="6" t="s">
        <v>137</v>
      </c>
      <c r="I53" s="7">
        <f>VLOOKUP(A53,'[1]PT price'!E$13:J$1205,4,0)</f>
        <v>6.4270833333333321</v>
      </c>
      <c r="J53" s="13">
        <f>VLOOKUP(A53,'[1]PT price'!E$13:J$1205,5,0)</f>
        <v>4.2546296296296298</v>
      </c>
      <c r="K53" s="7">
        <f>VLOOKUP(A53,'[1]PT price'!E$13:J$1205,6,0)</f>
        <v>7.5</v>
      </c>
      <c r="L53" s="13">
        <f t="shared" si="0"/>
        <v>5.5700030584241134</v>
      </c>
    </row>
    <row r="54" spans="1:12" ht="16.5" customHeight="1">
      <c r="A54" s="5">
        <v>11610702</v>
      </c>
      <c r="B54" s="14">
        <v>249.29258847336536</v>
      </c>
      <c r="C54" s="14">
        <v>183.25738522144786</v>
      </c>
      <c r="D54" s="14">
        <v>14.190765953598744</v>
      </c>
      <c r="E54" s="6" t="s">
        <v>49</v>
      </c>
      <c r="F54" s="6"/>
      <c r="G54" s="6" t="s">
        <v>138</v>
      </c>
      <c r="H54" s="6" t="s">
        <v>137</v>
      </c>
      <c r="I54" s="7">
        <f>VLOOKUP(A54,'[1]PT price'!E$13:J$1205,4,0)</f>
        <v>5.96875</v>
      </c>
      <c r="J54" s="13">
        <f>VLOOKUP(A54,'[1]PT price'!E$13:J$1205,5,0)</f>
        <v>3.4027777777777772</v>
      </c>
      <c r="K54" s="7">
        <f>VLOOKUP(A54,'[1]PT price'!E$13:J$1205,6,0)</f>
        <v>6.25</v>
      </c>
      <c r="L54" s="13">
        <f t="shared" si="0"/>
        <v>4.9250972374652946</v>
      </c>
    </row>
    <row r="55" spans="1:12" ht="16.5" customHeight="1">
      <c r="A55" s="5">
        <v>11610901</v>
      </c>
      <c r="B55" s="14">
        <v>93.983790973440009</v>
      </c>
      <c r="C55" s="14">
        <v>66.726390239222994</v>
      </c>
      <c r="D55" s="14">
        <v>6.4276057855871693</v>
      </c>
      <c r="E55" s="6" t="s">
        <v>50</v>
      </c>
      <c r="F55" s="6"/>
      <c r="G55" s="6" t="s">
        <v>135</v>
      </c>
      <c r="H55" s="6" t="s">
        <v>137</v>
      </c>
      <c r="I55" s="7">
        <f>VLOOKUP(A55,'[1]PT price'!E$13:J$1205,4,0)</f>
        <v>3.9923115079365075</v>
      </c>
      <c r="J55" s="13">
        <f>VLOOKUP(A55,'[1]PT price'!E$13:J$1205,5,0)</f>
        <v>3</v>
      </c>
      <c r="K55" s="7">
        <f>VLOOKUP(A55,'[1]PT price'!E$13:J$1205,6,0)</f>
        <v>5</v>
      </c>
      <c r="L55" s="13">
        <f t="shared" si="0"/>
        <v>3.634903757070381</v>
      </c>
    </row>
    <row r="56" spans="1:12" ht="16.5" customHeight="1">
      <c r="A56" s="5">
        <v>11612101</v>
      </c>
      <c r="B56" s="14">
        <v>156.96630042904982</v>
      </c>
      <c r="C56" s="14">
        <v>95.097443455176901</v>
      </c>
      <c r="D56" s="14">
        <v>12.136083525297481</v>
      </c>
      <c r="E56" s="6" t="s">
        <v>262</v>
      </c>
      <c r="F56" s="6"/>
      <c r="G56" s="6" t="s">
        <v>135</v>
      </c>
      <c r="H56" s="6" t="s">
        <v>137</v>
      </c>
      <c r="I56" s="7">
        <f>VLOOKUP(A56,'[1]PT price'!E$13:J$1205,4,0)</f>
        <v>11.781249999999991</v>
      </c>
      <c r="J56" s="13">
        <f>VLOOKUP(A56,'[1]PT price'!E$13:J$1205,5,0)</f>
        <v>6.6583333333333341</v>
      </c>
      <c r="K56" s="7">
        <f>VLOOKUP(A56,'[1]PT price'!E$13:J$1205,6,0)</f>
        <v>13.5</v>
      </c>
      <c r="L56" s="13">
        <f t="shared" si="0"/>
        <v>10.016232251703006</v>
      </c>
    </row>
    <row r="57" spans="1:12" ht="16.5" customHeight="1">
      <c r="A57" s="5">
        <v>11630101</v>
      </c>
      <c r="B57" s="14">
        <v>4.1134277172542744</v>
      </c>
      <c r="C57" s="14">
        <v>7.8836848527212853</v>
      </c>
      <c r="D57" s="14">
        <v>1.1534417326309703</v>
      </c>
      <c r="E57" s="6" t="s">
        <v>51</v>
      </c>
      <c r="F57" s="6"/>
      <c r="G57" s="6"/>
      <c r="H57" s="6" t="s">
        <v>137</v>
      </c>
      <c r="I57" s="7">
        <f>VLOOKUP(A57,'[1]PT price'!E$13:J$1205,4,0)</f>
        <v>63.309523809523803</v>
      </c>
      <c r="J57" s="13">
        <f>VLOOKUP(A57,'[1]PT price'!E$13:J$1205,5,0)</f>
        <v>57.777777777777771</v>
      </c>
      <c r="K57" s="7">
        <f>VLOOKUP(A57,'[1]PT price'!E$13:J$1205,6,0)</f>
        <v>82.5</v>
      </c>
      <c r="L57" s="13">
        <f t="shared" si="0"/>
        <v>61.676478859611358</v>
      </c>
    </row>
    <row r="58" spans="1:12" ht="16.5" customHeight="1">
      <c r="A58" s="5">
        <v>11630201</v>
      </c>
      <c r="B58" s="14">
        <v>24.106877193908119</v>
      </c>
      <c r="C58" s="14">
        <v>40.195306467581958</v>
      </c>
      <c r="D58" s="14">
        <v>1.8774194779749298</v>
      </c>
      <c r="E58" s="6" t="s">
        <v>224</v>
      </c>
      <c r="F58" s="6"/>
      <c r="G58" s="6" t="s">
        <v>225</v>
      </c>
      <c r="H58" s="6" t="s">
        <v>137</v>
      </c>
      <c r="I58" s="7">
        <f>VLOOKUP(A58,'[1]PT price'!E$13:J$1205,4,0)</f>
        <v>24.833333333333336</v>
      </c>
      <c r="J58" s="13">
        <f>VLOOKUP(A58,'[1]PT price'!E$13:J$1205,5,0)</f>
        <v>16.399999999999999</v>
      </c>
      <c r="K58" s="7">
        <f>VLOOKUP(A58,'[1]PT price'!E$13:J$1205,6,0)</f>
        <v>35.25</v>
      </c>
      <c r="L58" s="13">
        <f t="shared" si="0"/>
        <v>20.006710781549657</v>
      </c>
    </row>
    <row r="59" spans="1:12" ht="16.5" customHeight="1">
      <c r="A59" s="5">
        <v>11630401</v>
      </c>
      <c r="B59" s="14">
        <v>16.714448508262514</v>
      </c>
      <c r="C59" s="14">
        <v>1.9391335974990305</v>
      </c>
      <c r="D59" s="14">
        <v>1.8697285220472015</v>
      </c>
      <c r="E59" s="6" t="s">
        <v>275</v>
      </c>
      <c r="F59" s="6"/>
      <c r="G59" s="6" t="s">
        <v>169</v>
      </c>
      <c r="H59" s="6" t="s">
        <v>137</v>
      </c>
      <c r="I59" s="7">
        <f>VLOOKUP(A59,'[1]PT price'!E$13:J$1205,4,0)</f>
        <v>24</v>
      </c>
      <c r="J59" s="13">
        <f>VLOOKUP(A59,'[1]PT price'!E$13:J$1205,5,0)</f>
        <v>30</v>
      </c>
      <c r="K59" s="7">
        <f>VLOOKUP(A59,'[1]PT price'!E$13:J$1205,6,0)</f>
        <v>55</v>
      </c>
      <c r="L59" s="13">
        <f t="shared" si="0"/>
        <v>27.391089626356653</v>
      </c>
    </row>
    <row r="60" spans="1:12" ht="16.5" customHeight="1">
      <c r="A60" s="5">
        <v>11630501</v>
      </c>
      <c r="B60" s="14">
        <v>39.981760449292032</v>
      </c>
      <c r="C60" s="14">
        <v>19.658013591140069</v>
      </c>
      <c r="D60" s="14">
        <v>2.7999112707498992</v>
      </c>
      <c r="E60" s="6" t="s">
        <v>52</v>
      </c>
      <c r="F60" s="6"/>
      <c r="G60" s="6" t="s">
        <v>138</v>
      </c>
      <c r="H60" s="6" t="s">
        <v>137</v>
      </c>
      <c r="I60" s="7">
        <f>VLOOKUP(A60,'[1]PT price'!E$13:J$1205,4,0)</f>
        <v>63.708333333333336</v>
      </c>
      <c r="J60" s="13">
        <f>VLOOKUP(A60,'[1]PT price'!E$13:J$1205,5,0)</f>
        <v>54.666666666666664</v>
      </c>
      <c r="K60" s="7">
        <f>VLOOKUP(A60,'[1]PT price'!E$13:J$1205,6,0)</f>
        <v>78.75</v>
      </c>
      <c r="L60" s="13">
        <f t="shared" si="0"/>
        <v>61.536223183945062</v>
      </c>
    </row>
    <row r="61" spans="1:12" ht="16.5" customHeight="1">
      <c r="A61" s="5">
        <v>11630601</v>
      </c>
      <c r="B61" s="14">
        <v>38.29323697920519</v>
      </c>
      <c r="C61" s="14">
        <v>59.148479395514386</v>
      </c>
      <c r="D61" s="14">
        <v>8.3682165773426576</v>
      </c>
      <c r="E61" s="6" t="s">
        <v>53</v>
      </c>
      <c r="F61" s="6"/>
      <c r="G61" s="6" t="s">
        <v>138</v>
      </c>
      <c r="H61" s="6" t="s">
        <v>137</v>
      </c>
      <c r="I61" s="7">
        <f>VLOOKUP(A61,'[1]PT price'!E$13:J$1205,4,0)</f>
        <v>37.3125</v>
      </c>
      <c r="J61" s="13">
        <f>VLOOKUP(A61,'[1]PT price'!E$13:J$1205,5,0)</f>
        <v>41.25</v>
      </c>
      <c r="K61" s="7">
        <f>VLOOKUP(A61,'[1]PT price'!E$13:J$1205,6,0)</f>
        <v>46</v>
      </c>
      <c r="L61" s="13">
        <f t="shared" si="0"/>
        <v>40.200660030060256</v>
      </c>
    </row>
    <row r="62" spans="1:12" ht="16.5" customHeight="1">
      <c r="A62" s="5">
        <v>11630603</v>
      </c>
      <c r="B62" s="14">
        <v>37.331728948234918</v>
      </c>
      <c r="C62" s="14">
        <v>9.0875925661408594</v>
      </c>
      <c r="D62" s="14">
        <v>1.1361132751200973</v>
      </c>
      <c r="E62" s="6" t="s">
        <v>54</v>
      </c>
      <c r="F62" s="6"/>
      <c r="G62" s="6" t="s">
        <v>138</v>
      </c>
      <c r="H62" s="6" t="s">
        <v>137</v>
      </c>
      <c r="I62" s="7">
        <f>VLOOKUP(A62,'[1]PT price'!E$13:J$1205,4,0)</f>
        <v>16.874999999999986</v>
      </c>
      <c r="J62" s="13">
        <f>VLOOKUP(A62,'[1]PT price'!E$13:J$1205,5,0)</f>
        <v>15.5</v>
      </c>
      <c r="K62" s="7">
        <f>VLOOKUP(A62,'[1]PT price'!E$13:J$1205,6,0)</f>
        <v>22.5</v>
      </c>
      <c r="L62" s="13">
        <f t="shared" si="0"/>
        <v>16.74662765658822</v>
      </c>
    </row>
    <row r="63" spans="1:12" ht="16.5" customHeight="1">
      <c r="A63" s="5">
        <v>11630801</v>
      </c>
      <c r="B63" s="14">
        <v>181.19068526430408</v>
      </c>
      <c r="C63" s="14">
        <v>78.169456999472885</v>
      </c>
      <c r="D63" s="14">
        <v>24.462612316186135</v>
      </c>
      <c r="E63" s="6" t="s">
        <v>263</v>
      </c>
      <c r="F63" s="6"/>
      <c r="G63" s="6"/>
      <c r="H63" s="6" t="s">
        <v>137</v>
      </c>
      <c r="I63" s="7">
        <f>VLOOKUP(A63,'[1]PT price'!E$13:J$1205,4,0)</f>
        <v>57.062499999999993</v>
      </c>
      <c r="J63" s="13">
        <f>VLOOKUP(A63,'[1]PT price'!E$13:J$1205,5,0)</f>
        <v>57.166666666666664</v>
      </c>
      <c r="K63" s="7">
        <f>VLOOKUP(A63,'[1]PT price'!E$13:J$1205,6,0)</f>
        <v>75</v>
      </c>
      <c r="L63" s="13">
        <f t="shared" si="0"/>
        <v>58.637217858171034</v>
      </c>
    </row>
    <row r="64" spans="1:12" ht="16.5" customHeight="1">
      <c r="A64" s="5">
        <v>12200301</v>
      </c>
      <c r="B64" s="14">
        <v>12.944002120869627</v>
      </c>
      <c r="C64" s="14">
        <v>2.749688117058521</v>
      </c>
      <c r="D64" s="14">
        <v>0.34381877923383708</v>
      </c>
      <c r="E64" s="6" t="s">
        <v>55</v>
      </c>
      <c r="F64" s="6"/>
      <c r="G64" s="6" t="s">
        <v>138</v>
      </c>
      <c r="H64" s="6" t="s">
        <v>170</v>
      </c>
      <c r="I64" s="7">
        <f>VLOOKUP(A64,'[1]PT price'!E$13:J$1205,4,0)</f>
        <v>7.166666666666667</v>
      </c>
      <c r="J64" s="13">
        <f>VLOOKUP(A64,'[1]PT price'!E$13:J$1205,5,0)</f>
        <v>1</v>
      </c>
      <c r="K64" s="7">
        <f>VLOOKUP(A64,'[1]PT price'!E$13:J$1205,6,0)</f>
        <v>12</v>
      </c>
      <c r="L64" s="13">
        <f t="shared" si="0"/>
        <v>6.212988681355462</v>
      </c>
    </row>
    <row r="65" spans="1:12" ht="16.5" customHeight="1">
      <c r="A65" s="5">
        <v>12200402</v>
      </c>
      <c r="B65" s="14">
        <v>479.25779914651349</v>
      </c>
      <c r="C65" s="14">
        <v>565.67000596367802</v>
      </c>
      <c r="D65" s="14">
        <v>18.070421338073018</v>
      </c>
      <c r="E65" s="6" t="s">
        <v>226</v>
      </c>
      <c r="F65" s="6" t="s">
        <v>227</v>
      </c>
      <c r="G65" s="6" t="s">
        <v>135</v>
      </c>
      <c r="H65" s="6" t="s">
        <v>228</v>
      </c>
      <c r="I65" s="7">
        <f>VLOOKUP(A65,'[1]PT price'!E$13:J$1205,4,0)</f>
        <v>5.9166666666666661</v>
      </c>
      <c r="J65" s="13">
        <f>VLOOKUP(A65,'[1]PT price'!E$13:J$1205,5,0)</f>
        <v>7</v>
      </c>
      <c r="K65" s="7">
        <f>VLOOKUP(A65,'[1]PT price'!E$13:J$1205,6,0)</f>
        <v>7.5</v>
      </c>
      <c r="L65" s="13">
        <f t="shared" si="0"/>
        <v>6.5200737633298562</v>
      </c>
    </row>
    <row r="66" spans="1:12" ht="16.5" customHeight="1">
      <c r="A66" s="5">
        <v>11710101</v>
      </c>
      <c r="B66" s="14">
        <v>519.34031295142404</v>
      </c>
      <c r="C66" s="14">
        <v>365.63697517326523</v>
      </c>
      <c r="D66" s="14">
        <v>26.224367211080725</v>
      </c>
      <c r="E66" s="6" t="s">
        <v>264</v>
      </c>
      <c r="F66" s="6"/>
      <c r="G66" s="6" t="s">
        <v>138</v>
      </c>
      <c r="H66" s="6" t="s">
        <v>137</v>
      </c>
      <c r="I66" s="7">
        <f>VLOOKUP(A66,'[1]PT price'!E$13:J$1205,4,0)</f>
        <v>6.3868371212121229</v>
      </c>
      <c r="J66" s="13">
        <f>VLOOKUP(A66,'[1]PT price'!E$13:J$1205,5,0)</f>
        <v>3.2662037037037037</v>
      </c>
      <c r="K66" s="7">
        <f>VLOOKUP(A66,'[1]PT price'!E$13:J$1205,6,0)</f>
        <v>5.5</v>
      </c>
      <c r="L66" s="13">
        <f t="shared" si="0"/>
        <v>5.1091005204193527</v>
      </c>
    </row>
    <row r="67" spans="1:12" ht="16.5" customHeight="1">
      <c r="A67" s="5">
        <v>11710102</v>
      </c>
      <c r="B67" s="14">
        <v>519.34031295142404</v>
      </c>
      <c r="C67" s="14">
        <v>365.63697517326523</v>
      </c>
      <c r="D67" s="14">
        <v>26.224367211080725</v>
      </c>
      <c r="E67" s="6" t="s">
        <v>56</v>
      </c>
      <c r="F67" s="6"/>
      <c r="G67" s="6" t="s">
        <v>138</v>
      </c>
      <c r="H67" s="6" t="s">
        <v>137</v>
      </c>
      <c r="I67" s="7">
        <f>VLOOKUP(A67,'[1]PT price'!E$13:J$1205,4,0)</f>
        <v>5.1155303030303028</v>
      </c>
      <c r="J67" s="13">
        <f>VLOOKUP(A67,'[1]PT price'!E$13:J$1205,5,0)</f>
        <v>2.5300925925925934</v>
      </c>
      <c r="K67" s="7">
        <f>VLOOKUP(A67,'[1]PT price'!E$13:J$1205,6,0)</f>
        <v>4.25</v>
      </c>
      <c r="L67" s="13">
        <f t="shared" si="0"/>
        <v>4.0531643571677369</v>
      </c>
    </row>
    <row r="68" spans="1:12" ht="16.5" customHeight="1">
      <c r="A68" s="5">
        <v>11730201</v>
      </c>
      <c r="B68" s="14">
        <v>100.70539072247988</v>
      </c>
      <c r="C68" s="14">
        <v>149.66978838212552</v>
      </c>
      <c r="D68" s="14">
        <v>6.9112173515161235</v>
      </c>
      <c r="E68" s="6" t="s">
        <v>57</v>
      </c>
      <c r="F68" s="6"/>
      <c r="G68" s="6" t="s">
        <v>138</v>
      </c>
      <c r="H68" s="6" t="s">
        <v>171</v>
      </c>
      <c r="I68" s="7">
        <f>VLOOKUP(A68,'[1]PT price'!E$13:J$1205,4,0)</f>
        <v>3.4469696969696959</v>
      </c>
      <c r="J68" s="13">
        <f>VLOOKUP(A68,'[1]PT price'!E$13:J$1205,5,0)</f>
        <v>2.1550925925925934</v>
      </c>
      <c r="K68" s="7">
        <f>VLOOKUP(A68,'[1]PT price'!E$13:J$1205,6,0)</f>
        <v>3</v>
      </c>
      <c r="L68" s="13">
        <f t="shared" si="0"/>
        <v>2.6834467114602969</v>
      </c>
    </row>
    <row r="69" spans="1:12" ht="16.5" customHeight="1">
      <c r="A69" s="5">
        <v>11730202</v>
      </c>
      <c r="B69" s="14">
        <v>100.70539072247988</v>
      </c>
      <c r="C69" s="14">
        <v>149.66978838212552</v>
      </c>
      <c r="D69" s="14">
        <v>6.9112173515161235</v>
      </c>
      <c r="E69" s="6" t="s">
        <v>58</v>
      </c>
      <c r="F69" s="6"/>
      <c r="G69" s="6" t="s">
        <v>135</v>
      </c>
      <c r="H69" s="6" t="s">
        <v>137</v>
      </c>
      <c r="I69" s="7">
        <f>VLOOKUP(A69,'[1]PT price'!E$13:J$1205,4,0)</f>
        <v>3.0719696969696972</v>
      </c>
      <c r="J69" s="13">
        <f>VLOOKUP(A69,'[1]PT price'!E$13:J$1205,5,0)</f>
        <v>2.6666666666666665</v>
      </c>
      <c r="K69" s="7">
        <f>VLOOKUP(A69,'[1]PT price'!E$13:J$1205,6,0)</f>
        <v>2.625</v>
      </c>
      <c r="L69" s="13">
        <f t="shared" si="0"/>
        <v>2.8241885302251903</v>
      </c>
    </row>
    <row r="70" spans="1:12" ht="16.5" customHeight="1">
      <c r="A70" s="5">
        <v>11730301</v>
      </c>
      <c r="B70" s="14">
        <v>26.918440607597216</v>
      </c>
      <c r="C70" s="14">
        <v>34.748792355695684</v>
      </c>
      <c r="D70" s="14">
        <v>1.5126536268607278</v>
      </c>
      <c r="E70" s="6" t="s">
        <v>59</v>
      </c>
      <c r="F70" s="6"/>
      <c r="G70" s="6" t="s">
        <v>138</v>
      </c>
      <c r="H70" s="6" t="s">
        <v>137</v>
      </c>
      <c r="I70" s="7">
        <f>VLOOKUP(A70,'[1]PT price'!E$13:J$1205,4,0)</f>
        <v>19.575126262626263</v>
      </c>
      <c r="J70" s="13">
        <f>VLOOKUP(A70,'[1]PT price'!E$13:J$1205,5,0)</f>
        <v>14.071428571428568</v>
      </c>
      <c r="K70" s="7">
        <f>VLOOKUP(A70,'[1]PT price'!E$13:J$1205,6,0)</f>
        <v>20</v>
      </c>
      <c r="L70" s="13">
        <f t="shared" si="0"/>
        <v>16.558277519345054</v>
      </c>
    </row>
    <row r="71" spans="1:12" ht="16.5" customHeight="1">
      <c r="A71" s="5">
        <v>11730302</v>
      </c>
      <c r="B71" s="14">
        <v>26.918440607597216</v>
      </c>
      <c r="C71" s="14">
        <v>34.748792355695684</v>
      </c>
      <c r="D71" s="14">
        <v>1.5126536268607278</v>
      </c>
      <c r="E71" s="6" t="s">
        <v>265</v>
      </c>
      <c r="F71" s="6"/>
      <c r="G71" s="6" t="s">
        <v>135</v>
      </c>
      <c r="H71" s="6" t="s">
        <v>137</v>
      </c>
      <c r="I71" s="7">
        <f>VLOOKUP(A71,'[1]PT price'!E$13:J$1205,4,0)</f>
        <v>19.755681818181813</v>
      </c>
      <c r="J71" s="13">
        <f>VLOOKUP(A71,'[1]PT price'!E$13:J$1205,5,0)</f>
        <v>17.148148148148135</v>
      </c>
      <c r="K71" s="7">
        <f>VLOOKUP(A71,'[1]PT price'!E$13:J$1205,6,0)</f>
        <v>20</v>
      </c>
      <c r="L71" s="13">
        <f t="shared" si="0"/>
        <v>18.32739376407325</v>
      </c>
    </row>
    <row r="72" spans="1:12" ht="16.5" customHeight="1">
      <c r="A72" s="5">
        <v>11710201</v>
      </c>
      <c r="B72" s="14">
        <v>138.93133540017269</v>
      </c>
      <c r="C72" s="14">
        <v>72.923862285321178</v>
      </c>
      <c r="D72" s="14">
        <v>8.1619639606369532</v>
      </c>
      <c r="E72" s="6" t="s">
        <v>60</v>
      </c>
      <c r="F72" s="6"/>
      <c r="G72" s="6" t="s">
        <v>138</v>
      </c>
      <c r="H72" s="6" t="s">
        <v>171</v>
      </c>
      <c r="I72" s="7">
        <f>VLOOKUP(A72,'[1]PT price'!E$13:J$1205,4,0)</f>
        <v>6.8797348484848486</v>
      </c>
      <c r="J72" s="13">
        <f>VLOOKUP(A72,'[1]PT price'!E$13:J$1205,5,0)</f>
        <v>2.1828703703703698</v>
      </c>
      <c r="K72" s="7">
        <f>VLOOKUP(A72,'[1]PT price'!E$13:J$1205,6,0)</f>
        <v>9.25</v>
      </c>
      <c r="L72" s="13">
        <f t="shared" si="0"/>
        <v>5.4109063388670844</v>
      </c>
    </row>
    <row r="73" spans="1:12" ht="16.5" customHeight="1">
      <c r="A73" s="5">
        <v>11710301</v>
      </c>
      <c r="B73" s="14">
        <v>108.94402051403935</v>
      </c>
      <c r="C73" s="14">
        <v>91.186084936730268</v>
      </c>
      <c r="D73" s="14">
        <v>6.8010904807665646</v>
      </c>
      <c r="E73" s="6" t="s">
        <v>61</v>
      </c>
      <c r="F73" s="6"/>
      <c r="G73" s="6" t="s">
        <v>138</v>
      </c>
      <c r="H73" s="6" t="s">
        <v>137</v>
      </c>
      <c r="I73" s="7">
        <f>VLOOKUP(A73,'[1]PT price'!E$13:J$1205,4,0)</f>
        <v>3.8357007575757591</v>
      </c>
      <c r="J73" s="13">
        <f>VLOOKUP(A73,'[1]PT price'!E$13:J$1205,5,0)</f>
        <v>1.7916666666666667</v>
      </c>
      <c r="K73" s="7">
        <f>VLOOKUP(A73,'[1]PT price'!E$13:J$1205,6,0)</f>
        <v>6.5</v>
      </c>
      <c r="L73" s="13">
        <f t="shared" ref="L73:L136" si="1">IF(SUM(I73:K73)=0,"",IF(SUM(B73:D73)=0,"",SUMPRODUCT(I73:K73,B73:D73)/SUMIF(I73:K73,"&gt;0",B73:D73)))</f>
        <v>3.022544842373319</v>
      </c>
    </row>
    <row r="74" spans="1:12" ht="16.5" customHeight="1">
      <c r="A74" s="5">
        <v>11710501</v>
      </c>
      <c r="B74" s="14">
        <v>49.416053822014192</v>
      </c>
      <c r="C74" s="14">
        <v>10.375643968128557</v>
      </c>
      <c r="D74" s="14">
        <v>2.881671789847589</v>
      </c>
      <c r="E74" s="6" t="s">
        <v>62</v>
      </c>
      <c r="F74" s="6"/>
      <c r="G74" s="6" t="s">
        <v>138</v>
      </c>
      <c r="H74" s="6" t="s">
        <v>137</v>
      </c>
      <c r="I74" s="7">
        <f>VLOOKUP(A74,'[1]PT price'!E$13:J$1205,4,0)</f>
        <v>13.493371212121213</v>
      </c>
      <c r="J74" s="13">
        <f>VLOOKUP(A74,'[1]PT price'!E$13:J$1205,5,0)</f>
        <v>6.791666666666667</v>
      </c>
      <c r="K74" s="7">
        <f>VLOOKUP(A74,'[1]PT price'!E$13:J$1205,6,0)</f>
        <v>13.75</v>
      </c>
      <c r="L74" s="13">
        <f t="shared" si="1"/>
        <v>12.395696380438057</v>
      </c>
    </row>
    <row r="75" spans="1:12" ht="16.5" customHeight="1">
      <c r="A75" s="5">
        <v>11710601</v>
      </c>
      <c r="B75" s="14">
        <v>50.99059090732392</v>
      </c>
      <c r="C75" s="14">
        <v>105.4719617974187</v>
      </c>
      <c r="D75" s="14">
        <v>3.098312518547448</v>
      </c>
      <c r="E75" s="6" t="s">
        <v>266</v>
      </c>
      <c r="F75" s="6"/>
      <c r="G75" s="6" t="s">
        <v>138</v>
      </c>
      <c r="H75" s="6" t="s">
        <v>137</v>
      </c>
      <c r="I75" s="7">
        <f>VLOOKUP(A75,'[1]PT price'!E$13:J$1205,4,0)</f>
        <v>20.892992424242411</v>
      </c>
      <c r="J75" s="13">
        <f>VLOOKUP(A75,'[1]PT price'!E$13:J$1205,5,0)</f>
        <v>22.333333333333332</v>
      </c>
      <c r="K75" s="7">
        <f>VLOOKUP(A75,'[1]PT price'!E$13:J$1205,6,0)</f>
        <v>20</v>
      </c>
      <c r="L75" s="13">
        <f t="shared" si="1"/>
        <v>21.827737993108435</v>
      </c>
    </row>
    <row r="76" spans="1:12" ht="16.5" customHeight="1">
      <c r="A76" s="5">
        <v>11711001</v>
      </c>
      <c r="B76" s="14">
        <v>52.097082105359227</v>
      </c>
      <c r="C76" s="14">
        <v>80.779425041069544</v>
      </c>
      <c r="D76" s="14">
        <v>4.8136533626615874</v>
      </c>
      <c r="E76" s="6" t="s">
        <v>63</v>
      </c>
      <c r="F76" s="6"/>
      <c r="G76" s="6" t="s">
        <v>138</v>
      </c>
      <c r="H76" s="6" t="s">
        <v>137</v>
      </c>
      <c r="I76" s="7">
        <f>VLOOKUP(A76,'[1]PT price'!E$13:J$1205,4,0)</f>
        <v>6.2301136363636367</v>
      </c>
      <c r="J76" s="13">
        <f>VLOOKUP(A76,'[1]PT price'!E$13:J$1205,5,0)</f>
        <v>2.5324074074074066</v>
      </c>
      <c r="K76" s="7">
        <f>VLOOKUP(A76,'[1]PT price'!E$13:J$1205,6,0)</f>
        <v>7.25</v>
      </c>
      <c r="L76" s="13">
        <f t="shared" si="1"/>
        <v>4.0964157552966833</v>
      </c>
    </row>
    <row r="77" spans="1:12" ht="16.5" customHeight="1">
      <c r="A77" s="5">
        <v>11711002</v>
      </c>
      <c r="B77" s="14">
        <v>52.097082105359227</v>
      </c>
      <c r="C77" s="14">
        <v>80.779425041069544</v>
      </c>
      <c r="D77" s="14">
        <v>4.8136533626615874</v>
      </c>
      <c r="E77" s="6" t="s">
        <v>267</v>
      </c>
      <c r="F77" s="6"/>
      <c r="G77" s="6" t="s">
        <v>138</v>
      </c>
      <c r="H77" s="6" t="s">
        <v>137</v>
      </c>
      <c r="I77" s="7">
        <f>VLOOKUP(A77,'[1]PT price'!E$13:J$1205,4,0)</f>
        <v>5.8967803030303045</v>
      </c>
      <c r="J77" s="13">
        <f>VLOOKUP(A77,'[1]PT price'!E$13:J$1205,5,0)</f>
        <v>3.4861111111111103</v>
      </c>
      <c r="K77" s="7">
        <f>VLOOKUP(A77,'[1]PT price'!E$13:J$1205,6,0)</f>
        <v>9</v>
      </c>
      <c r="L77" s="13">
        <f t="shared" si="1"/>
        <v>4.59098875849807</v>
      </c>
    </row>
    <row r="78" spans="1:12" ht="16.5" customHeight="1">
      <c r="A78" s="5">
        <v>11711101</v>
      </c>
      <c r="B78" s="14">
        <v>27.926222248546644</v>
      </c>
      <c r="C78" s="14">
        <v>21.128302117575128</v>
      </c>
      <c r="D78" s="14">
        <v>3.4247440237829818</v>
      </c>
      <c r="E78" s="6" t="s">
        <v>64</v>
      </c>
      <c r="F78" s="6"/>
      <c r="G78" s="6" t="s">
        <v>138</v>
      </c>
      <c r="H78" s="6" t="s">
        <v>137</v>
      </c>
      <c r="I78" s="7">
        <f>VLOOKUP(A78,'[1]PT price'!E$13:J$1205,4,0)</f>
        <v>5.5762310606060597</v>
      </c>
      <c r="J78" s="13">
        <f>VLOOKUP(A78,'[1]PT price'!E$13:J$1205,5,0)</f>
        <v>1.8587962962962967</v>
      </c>
      <c r="K78" s="7">
        <f>VLOOKUP(A78,'[1]PT price'!E$13:J$1205,6,0)</f>
        <v>9.5</v>
      </c>
      <c r="L78" s="13">
        <f t="shared" si="1"/>
        <v>4.3356424896468129</v>
      </c>
    </row>
    <row r="79" spans="1:12" ht="16.5" customHeight="1">
      <c r="A79" s="5">
        <v>11711201</v>
      </c>
      <c r="B79" s="14">
        <v>124.36229519753851</v>
      </c>
      <c r="C79" s="14">
        <v>22.217050214894414</v>
      </c>
      <c r="D79" s="14">
        <v>9.1355168668563564</v>
      </c>
      <c r="E79" s="6" t="s">
        <v>65</v>
      </c>
      <c r="F79" s="6"/>
      <c r="G79" s="6" t="s">
        <v>138</v>
      </c>
      <c r="H79" s="6" t="s">
        <v>137</v>
      </c>
      <c r="I79" s="7">
        <f>VLOOKUP(A79,'[1]PT price'!E$13:J$1205,4,0)</f>
        <v>4.0530303030303036</v>
      </c>
      <c r="J79" s="13">
        <f>VLOOKUP(A79,'[1]PT price'!E$13:J$1205,5,0)</f>
        <v>2.4189814814814801</v>
      </c>
      <c r="K79" s="7">
        <f>VLOOKUP(A79,'[1]PT price'!E$13:J$1205,6,0)</f>
        <v>5</v>
      </c>
      <c r="L79" s="13">
        <f t="shared" si="1"/>
        <v>3.8754448967427959</v>
      </c>
    </row>
    <row r="80" spans="1:12" ht="16.5" customHeight="1">
      <c r="A80" s="5">
        <v>11711301</v>
      </c>
      <c r="B80" s="14">
        <v>46.839011179071761</v>
      </c>
      <c r="C80" s="14">
        <v>26.333190281860453</v>
      </c>
      <c r="D80" s="14">
        <v>2.9524196218703227</v>
      </c>
      <c r="E80" s="6" t="s">
        <v>66</v>
      </c>
      <c r="F80" s="6"/>
      <c r="G80" s="6" t="s">
        <v>138</v>
      </c>
      <c r="H80" s="6" t="s">
        <v>137</v>
      </c>
      <c r="I80" s="7">
        <f>VLOOKUP(A80,'[1]PT price'!E$13:J$1205,4,0)</f>
        <v>3.8484848484848464</v>
      </c>
      <c r="J80" s="13">
        <f>VLOOKUP(A80,'[1]PT price'!E$13:J$1205,5,0)</f>
        <v>2.4444444444444433</v>
      </c>
      <c r="K80" s="7">
        <f>VLOOKUP(A80,'[1]PT price'!E$13:J$1205,6,0)</f>
        <v>5</v>
      </c>
      <c r="L80" s="13">
        <f t="shared" si="1"/>
        <v>3.407456614554019</v>
      </c>
    </row>
    <row r="81" spans="1:12" ht="16.5" customHeight="1">
      <c r="A81" s="5">
        <v>11711402</v>
      </c>
      <c r="B81" s="14">
        <v>246.25645088562746</v>
      </c>
      <c r="C81" s="14">
        <v>162.0315090734785</v>
      </c>
      <c r="D81" s="14">
        <v>15.86557943708862</v>
      </c>
      <c r="E81" s="6" t="s">
        <v>67</v>
      </c>
      <c r="F81" s="6"/>
      <c r="G81" s="6" t="s">
        <v>138</v>
      </c>
      <c r="H81" s="6" t="s">
        <v>137</v>
      </c>
      <c r="I81" s="7">
        <f>VLOOKUP(A81,'[1]PT price'!E$13:J$1205,4,0)</f>
        <v>3.9578598484848491</v>
      </c>
      <c r="J81" s="13">
        <f>VLOOKUP(A81,'[1]PT price'!E$13:J$1205,5,0)</f>
        <v>2.0277777777777768</v>
      </c>
      <c r="K81" s="7">
        <f>VLOOKUP(A81,'[1]PT price'!E$13:J$1205,6,0)</f>
        <v>4.5</v>
      </c>
      <c r="L81" s="13">
        <f t="shared" si="1"/>
        <v>3.2408252969274538</v>
      </c>
    </row>
    <row r="82" spans="1:12" ht="16.5" customHeight="1">
      <c r="A82" s="5">
        <v>11711501</v>
      </c>
      <c r="B82" s="14">
        <v>12.53087744855813</v>
      </c>
      <c r="C82" s="14">
        <v>6.0340448202857591</v>
      </c>
      <c r="D82" s="14">
        <v>2.0306980450021723</v>
      </c>
      <c r="E82" s="6" t="s">
        <v>68</v>
      </c>
      <c r="F82" s="6"/>
      <c r="G82" s="6" t="s">
        <v>138</v>
      </c>
      <c r="H82" s="6" t="s">
        <v>137</v>
      </c>
      <c r="I82" s="7">
        <f>VLOOKUP(A82,'[1]PT price'!E$13:J$1205,4,0)</f>
        <v>4.3508522727272716</v>
      </c>
      <c r="J82" s="13">
        <f>VLOOKUP(A82,'[1]PT price'!E$13:J$1205,5,0)</f>
        <v>1.7662037037037033</v>
      </c>
      <c r="K82" s="7">
        <f>VLOOKUP(A82,'[1]PT price'!E$13:J$1205,6,0)</f>
        <v>4.25</v>
      </c>
      <c r="L82" s="13">
        <f t="shared" si="1"/>
        <v>3.583665580485988</v>
      </c>
    </row>
    <row r="83" spans="1:12" ht="16.5" customHeight="1">
      <c r="A83" s="5">
        <v>11711602</v>
      </c>
      <c r="B83" s="14">
        <v>37.194315405364968</v>
      </c>
      <c r="C83" s="14">
        <v>30.677720360654259</v>
      </c>
      <c r="D83" s="14">
        <v>2.0856130387658198</v>
      </c>
      <c r="E83" s="6" t="s">
        <v>69</v>
      </c>
      <c r="F83" s="6"/>
      <c r="G83" s="6" t="s">
        <v>138</v>
      </c>
      <c r="H83" s="6" t="s">
        <v>137</v>
      </c>
      <c r="I83" s="7">
        <f>VLOOKUP(A83,'[1]PT price'!E$13:J$1205,4,0)</f>
        <v>3.4777777777777787</v>
      </c>
      <c r="J83" s="13">
        <f>VLOOKUP(A83,'[1]PT price'!E$13:J$1205,5,0)</f>
        <v>1.9166666666666667</v>
      </c>
      <c r="K83" s="7">
        <f>VLOOKUP(A83,'[1]PT price'!E$13:J$1205,6,0)</f>
        <v>3</v>
      </c>
      <c r="L83" s="13">
        <f t="shared" si="1"/>
        <v>2.7789579844201882</v>
      </c>
    </row>
    <row r="84" spans="1:12" ht="16.5" customHeight="1">
      <c r="A84" s="5">
        <v>11750101</v>
      </c>
      <c r="B84" s="14">
        <v>363.20345713245109</v>
      </c>
      <c r="C84" s="14">
        <v>278.28941771787669</v>
      </c>
      <c r="D84" s="14">
        <v>15.880632592787194</v>
      </c>
      <c r="E84" s="6" t="s">
        <v>70</v>
      </c>
      <c r="F84" s="6"/>
      <c r="G84" s="6" t="s">
        <v>138</v>
      </c>
      <c r="H84" s="6" t="s">
        <v>137</v>
      </c>
      <c r="I84" s="7">
        <f>VLOOKUP(A84,'[1]PT price'!E$13:J$1205,4,0)</f>
        <v>4.2187499999999982</v>
      </c>
      <c r="J84" s="13">
        <f>VLOOKUP(A84,'[1]PT price'!E$13:J$1205,5,0)</f>
        <v>2.1458333333333335</v>
      </c>
      <c r="K84" s="7">
        <f>VLOOKUP(A84,'[1]PT price'!E$13:J$1205,6,0)</f>
        <v>2.75</v>
      </c>
      <c r="L84" s="13">
        <f t="shared" si="1"/>
        <v>3.30572955656976</v>
      </c>
    </row>
    <row r="85" spans="1:12" ht="16.5" customHeight="1">
      <c r="A85" s="5">
        <v>11750102</v>
      </c>
      <c r="B85" s="14">
        <v>363.20345713245109</v>
      </c>
      <c r="C85" s="14">
        <v>278.28941771787669</v>
      </c>
      <c r="D85" s="14">
        <v>15.880632592787194</v>
      </c>
      <c r="E85" s="6" t="s">
        <v>70</v>
      </c>
      <c r="F85" s="6"/>
      <c r="G85" s="6" t="s">
        <v>135</v>
      </c>
      <c r="H85" s="6" t="s">
        <v>137</v>
      </c>
      <c r="I85" s="7">
        <f>VLOOKUP(A85,'[1]PT price'!E$13:J$1205,4,0)</f>
        <v>2.9479166666666661</v>
      </c>
      <c r="J85" s="13">
        <f>VLOOKUP(A85,'[1]PT price'!E$13:J$1205,5,0)</f>
        <v>2.5625</v>
      </c>
      <c r="K85" s="7">
        <f>VLOOKUP(A85,'[1]PT price'!E$13:J$1205,6,0)</f>
        <v>2.5</v>
      </c>
      <c r="L85" s="13">
        <f t="shared" si="1"/>
        <v>2.7739355456357924</v>
      </c>
    </row>
    <row r="86" spans="1:12" ht="16.5" customHeight="1">
      <c r="A86" s="5">
        <v>11711701</v>
      </c>
      <c r="B86" s="14">
        <v>21.465023097090949</v>
      </c>
      <c r="C86" s="14">
        <v>25.003660641857259</v>
      </c>
      <c r="D86" s="14">
        <v>1.5956941047562949</v>
      </c>
      <c r="E86" s="6" t="s">
        <v>71</v>
      </c>
      <c r="F86" s="6"/>
      <c r="G86" s="6" t="s">
        <v>138</v>
      </c>
      <c r="H86" s="6" t="s">
        <v>172</v>
      </c>
      <c r="I86" s="7">
        <f>VLOOKUP(A86,'[1]PT price'!E$13:J$1205,4,0)</f>
        <v>1.5677083333333326</v>
      </c>
      <c r="J86" s="13">
        <f>VLOOKUP(A86,'[1]PT price'!E$13:J$1205,5,0)</f>
        <v>0.96296296296296291</v>
      </c>
      <c r="K86" s="7">
        <f>VLOOKUP(A86,'[1]PT price'!E$13:J$1205,6,0)</f>
        <v>1</v>
      </c>
      <c r="L86" s="13">
        <f t="shared" si="1"/>
        <v>1.2342651977889241</v>
      </c>
    </row>
    <row r="87" spans="1:12" ht="16.5" customHeight="1">
      <c r="A87" s="8">
        <v>11711801</v>
      </c>
      <c r="B87" s="14">
        <v>10.091579864873765</v>
      </c>
      <c r="C87" s="14">
        <v>5.6490688948907035</v>
      </c>
      <c r="D87" s="14">
        <v>0.95216050950564302</v>
      </c>
      <c r="E87" s="6" t="s">
        <v>72</v>
      </c>
      <c r="F87" s="6"/>
      <c r="G87" s="6" t="s">
        <v>138</v>
      </c>
      <c r="H87" s="6" t="s">
        <v>137</v>
      </c>
      <c r="I87" s="7">
        <f>VLOOKUP(A87,'[1]PT price'!E$13:J$1205,4,0)</f>
        <v>10.563446969696958</v>
      </c>
      <c r="J87" s="13">
        <f>VLOOKUP(A87,'[1]PT price'!E$13:J$1205,5,0)</f>
        <v>4</v>
      </c>
      <c r="K87" s="7">
        <f>VLOOKUP(A87,'[1]PT price'!E$13:J$1205,6,0)</f>
        <v>11.75</v>
      </c>
      <c r="L87" s="13">
        <f t="shared" si="1"/>
        <v>8.4099703078586767</v>
      </c>
    </row>
    <row r="88" spans="1:12" ht="16.5" customHeight="1">
      <c r="A88" s="5">
        <v>11711901</v>
      </c>
      <c r="B88" s="14">
        <v>11.603018330980627</v>
      </c>
      <c r="C88" s="14">
        <v>0.39698383820015182</v>
      </c>
      <c r="D88" s="14">
        <v>1.2051414250817873</v>
      </c>
      <c r="E88" s="6" t="s">
        <v>73</v>
      </c>
      <c r="F88" s="6"/>
      <c r="G88" s="6" t="s">
        <v>138</v>
      </c>
      <c r="H88" s="6" t="s">
        <v>137</v>
      </c>
      <c r="I88" s="7">
        <f>VLOOKUP(A88,'[1]PT price'!E$13:J$1205,4,0)</f>
        <v>10.549242424242411</v>
      </c>
      <c r="J88" s="13">
        <f>VLOOKUP(A88,'[1]PT price'!E$13:J$1205,5,0)</f>
        <v>10.549242424242411</v>
      </c>
      <c r="K88" s="7">
        <f>VLOOKUP(A88,'[1]PT price'!E$13:J$1205,6,0)</f>
        <v>16.25</v>
      </c>
      <c r="L88" s="13">
        <f t="shared" si="1"/>
        <v>11.069510837823263</v>
      </c>
    </row>
    <row r="89" spans="1:12" ht="16.5" customHeight="1">
      <c r="A89" s="5">
        <v>11711803</v>
      </c>
      <c r="B89" s="14">
        <v>311.0209089971836</v>
      </c>
      <c r="C89" s="14">
        <v>232.89274213237101</v>
      </c>
      <c r="D89" s="14">
        <v>15.75683475379366</v>
      </c>
      <c r="E89" s="6" t="s">
        <v>74</v>
      </c>
      <c r="F89" s="6"/>
      <c r="G89" s="6" t="s">
        <v>138</v>
      </c>
      <c r="H89" s="6" t="s">
        <v>137</v>
      </c>
      <c r="I89" s="7">
        <f>VLOOKUP(A89,'[1]PT price'!E$13:J$1205,4,0)</f>
        <v>6.530492424242424</v>
      </c>
      <c r="J89" s="13">
        <f>VLOOKUP(A89,'[1]PT price'!E$13:J$1205,5,0)</f>
        <v>3.0208333333333335</v>
      </c>
      <c r="K89" s="7">
        <f>VLOOKUP(A89,'[1]PT price'!E$13:J$1205,6,0)</f>
        <v>5.75</v>
      </c>
      <c r="L89" s="13">
        <f t="shared" si="1"/>
        <v>5.0480626004194002</v>
      </c>
    </row>
    <row r="90" spans="1:12" ht="16.5" customHeight="1">
      <c r="A90" s="5">
        <v>11760102</v>
      </c>
      <c r="B90" s="14">
        <v>4.221253422485769</v>
      </c>
      <c r="C90" s="14">
        <v>0.25178106684029788</v>
      </c>
      <c r="D90" s="14">
        <v>0.29894740089511124</v>
      </c>
      <c r="E90" s="6" t="s">
        <v>75</v>
      </c>
      <c r="F90" s="6" t="s">
        <v>268</v>
      </c>
      <c r="G90" s="6" t="s">
        <v>135</v>
      </c>
      <c r="H90" s="6" t="s">
        <v>245</v>
      </c>
      <c r="I90" s="7">
        <f>VLOOKUP(A90,'[1]PT price'!E$13:J$1205,4,0)</f>
        <v>4.015625</v>
      </c>
      <c r="J90" s="13">
        <f>VLOOKUP(A90,'[1]PT price'!E$13:J$1205,5,0)</f>
        <v>4.015625</v>
      </c>
      <c r="K90" s="7">
        <f>VLOOKUP(A90,'[1]PT price'!E$13:J$1205,6,0)</f>
        <v>5</v>
      </c>
      <c r="L90" s="13">
        <f t="shared" si="1"/>
        <v>4.0772925323850577</v>
      </c>
    </row>
    <row r="91" spans="1:12" ht="16.5" customHeight="1">
      <c r="A91" s="5">
        <v>11760201</v>
      </c>
      <c r="B91" s="14">
        <v>23.899609832900325</v>
      </c>
      <c r="C91" s="14">
        <v>4.1455770018238409</v>
      </c>
      <c r="D91" s="14">
        <v>1.0596553424427182</v>
      </c>
      <c r="E91" s="6" t="s">
        <v>76</v>
      </c>
      <c r="F91" s="6" t="s">
        <v>268</v>
      </c>
      <c r="G91" s="6" t="s">
        <v>135</v>
      </c>
      <c r="H91" s="6" t="s">
        <v>173</v>
      </c>
      <c r="I91" s="7">
        <f>VLOOKUP(A91,'[1]PT price'!E$13:J$1205,4,0)</f>
        <v>4.0388888888888888</v>
      </c>
      <c r="J91" s="13">
        <f>VLOOKUP(A91,'[1]PT price'!E$13:J$1205,5,0)</f>
        <v>4.0388888888888888</v>
      </c>
      <c r="K91" s="7">
        <f>VLOOKUP(A91,'[1]PT price'!E$13:J$1205,6,0)</f>
        <v>5</v>
      </c>
      <c r="L91" s="13">
        <f t="shared" si="1"/>
        <v>4.073881228561115</v>
      </c>
    </row>
    <row r="92" spans="1:12" ht="16.5" customHeight="1">
      <c r="A92" s="5">
        <v>11760401</v>
      </c>
      <c r="B92" s="14">
        <v>114.51813706365455</v>
      </c>
      <c r="C92" s="14">
        <v>121.06228843326382</v>
      </c>
      <c r="D92" s="14">
        <v>7.1711022024024844</v>
      </c>
      <c r="E92" s="6" t="s">
        <v>77</v>
      </c>
      <c r="F92" s="6" t="s">
        <v>175</v>
      </c>
      <c r="G92" s="6" t="s">
        <v>135</v>
      </c>
      <c r="H92" s="6" t="s">
        <v>174</v>
      </c>
      <c r="I92" s="7">
        <f>VLOOKUP(A92,'[1]PT price'!E$13:J$1205,4,0)</f>
        <v>5.1458333333333339</v>
      </c>
      <c r="J92" s="13">
        <f>VLOOKUP(A92,'[1]PT price'!E$13:J$1205,5,0)</f>
        <v>5</v>
      </c>
      <c r="K92" s="7">
        <f>VLOOKUP(A92,'[1]PT price'!E$13:J$1205,6,0)</f>
        <v>5</v>
      </c>
      <c r="L92" s="13">
        <f t="shared" si="1"/>
        <v>5.0687969374009549</v>
      </c>
    </row>
    <row r="93" spans="1:12" ht="16.5" customHeight="1">
      <c r="A93" s="5">
        <v>11720101</v>
      </c>
      <c r="B93" s="14">
        <v>38.518689119155226</v>
      </c>
      <c r="C93" s="14">
        <v>58.903023203465587</v>
      </c>
      <c r="D93" s="14">
        <v>3.3963306189411684</v>
      </c>
      <c r="E93" s="6" t="s">
        <v>78</v>
      </c>
      <c r="F93" s="6"/>
      <c r="G93" s="6" t="s">
        <v>135</v>
      </c>
      <c r="H93" s="6" t="s">
        <v>217</v>
      </c>
      <c r="I93" s="7">
        <f>VLOOKUP(A93,'[1]PT price'!E$13:J$1205,4,0)</f>
        <v>11.13541666666665</v>
      </c>
      <c r="J93" s="13">
        <f>VLOOKUP(A93,'[1]PT price'!E$13:J$1205,5,0)</f>
        <v>7.333333333333333</v>
      </c>
      <c r="K93" s="7">
        <f>VLOOKUP(A93,'[1]PT price'!E$13:J$1205,6,0)</f>
        <v>12</v>
      </c>
      <c r="L93" s="13">
        <f t="shared" si="1"/>
        <v>8.9431722478246165</v>
      </c>
    </row>
    <row r="94" spans="1:12" ht="16.5" customHeight="1">
      <c r="A94" s="5">
        <v>11720301</v>
      </c>
      <c r="B94" s="14">
        <v>20.574995524669482</v>
      </c>
      <c r="C94" s="14">
        <v>5.5765732453273635</v>
      </c>
      <c r="D94" s="14">
        <v>1.8866256586502557</v>
      </c>
      <c r="E94" s="6" t="s">
        <v>79</v>
      </c>
      <c r="F94" s="6"/>
      <c r="G94" s="6" t="s">
        <v>135</v>
      </c>
      <c r="H94" s="6" t="s">
        <v>246</v>
      </c>
      <c r="I94" s="7">
        <f>VLOOKUP(A94,'[1]PT price'!E$13:J$1205,4,0)</f>
        <v>11.13541666666665</v>
      </c>
      <c r="J94" s="13">
        <f>VLOOKUP(A94,'[1]PT price'!E$13:J$1205,5,0)</f>
        <v>7.583333333333333</v>
      </c>
      <c r="K94" s="7">
        <f>VLOOKUP(A94,'[1]PT price'!E$13:J$1205,6,0)</f>
        <v>12</v>
      </c>
      <c r="L94" s="13">
        <f t="shared" si="1"/>
        <v>10.487111447605908</v>
      </c>
    </row>
    <row r="95" spans="1:12" ht="16.5" customHeight="1">
      <c r="A95" s="5">
        <v>11740101</v>
      </c>
      <c r="B95" s="14">
        <v>38.486787297127776</v>
      </c>
      <c r="C95" s="14">
        <v>39.850569627116798</v>
      </c>
      <c r="D95" s="14">
        <v>1.907583933671084</v>
      </c>
      <c r="E95" s="6" t="s">
        <v>80</v>
      </c>
      <c r="F95" s="6"/>
      <c r="G95" s="6" t="s">
        <v>138</v>
      </c>
      <c r="H95" s="6" t="s">
        <v>137</v>
      </c>
      <c r="I95" s="7">
        <f>VLOOKUP(A95,'[1]PT price'!E$13:J$1205,4,0)</f>
        <v>8.0226190476190489</v>
      </c>
      <c r="J95" s="13">
        <f>VLOOKUP(A95,'[1]PT price'!E$13:J$1205,5,0)</f>
        <v>6.1666666666666652</v>
      </c>
      <c r="K95" s="7">
        <f>VLOOKUP(A95,'[1]PT price'!E$13:J$1205,6,0)</f>
        <v>9.625</v>
      </c>
      <c r="L95" s="13">
        <f t="shared" si="1"/>
        <v>7.1390233634136262</v>
      </c>
    </row>
    <row r="96" spans="1:12" ht="16.5" customHeight="1">
      <c r="A96" s="5">
        <v>11740201</v>
      </c>
      <c r="B96" s="14">
        <v>49.601426735696833</v>
      </c>
      <c r="C96" s="14">
        <v>61.628054400143867</v>
      </c>
      <c r="D96" s="14">
        <v>0.77058000888419165</v>
      </c>
      <c r="E96" s="6" t="s">
        <v>81</v>
      </c>
      <c r="F96" s="6"/>
      <c r="G96" s="6" t="s">
        <v>176</v>
      </c>
      <c r="H96" s="6" t="s">
        <v>137</v>
      </c>
      <c r="I96" s="7">
        <f>VLOOKUP(A96,'[1]PT price'!E$13:J$1205,4,0)</f>
        <v>8.1255952380952383</v>
      </c>
      <c r="J96" s="13">
        <f>VLOOKUP(A96,'[1]PT price'!E$13:J$1205,5,0)</f>
        <v>6</v>
      </c>
      <c r="K96" s="7">
        <f>VLOOKUP(A96,'[1]PT price'!E$13:J$1205,6,0)</f>
        <v>10</v>
      </c>
      <c r="L96" s="13">
        <f t="shared" si="1"/>
        <v>6.9688822970144848</v>
      </c>
    </row>
    <row r="97" spans="1:12" ht="16.5" customHeight="1">
      <c r="A97" s="5">
        <v>11740301</v>
      </c>
      <c r="B97" s="14">
        <v>14.995315025007201</v>
      </c>
      <c r="C97" s="14">
        <v>34.767890153370871</v>
      </c>
      <c r="D97" s="14">
        <v>0.37082955088970571</v>
      </c>
      <c r="E97" s="6" t="s">
        <v>82</v>
      </c>
      <c r="F97" s="6"/>
      <c r="G97" s="6" t="s">
        <v>138</v>
      </c>
      <c r="H97" s="6" t="s">
        <v>137</v>
      </c>
      <c r="I97" s="7">
        <f>VLOOKUP(A97,'[1]PT price'!E$13:J$1205,4,0)</f>
        <v>9.4767857142857128</v>
      </c>
      <c r="J97" s="13">
        <f>VLOOKUP(A97,'[1]PT price'!E$13:J$1205,5,0)</f>
        <v>7</v>
      </c>
      <c r="K97" s="7">
        <f>VLOOKUP(A97,'[1]PT price'!E$13:J$1205,6,0)</f>
        <v>10</v>
      </c>
      <c r="L97" s="13">
        <f t="shared" si="1"/>
        <v>7.7630080222825022</v>
      </c>
    </row>
    <row r="98" spans="1:12" ht="16.5" customHeight="1">
      <c r="A98" s="5">
        <v>11740302</v>
      </c>
      <c r="B98" s="14">
        <v>14.995315025007201</v>
      </c>
      <c r="C98" s="14">
        <v>34.767890153370871</v>
      </c>
      <c r="D98" s="14">
        <v>0.37082955088970571</v>
      </c>
      <c r="E98" s="6" t="s">
        <v>83</v>
      </c>
      <c r="F98" s="6"/>
      <c r="G98" s="6" t="s">
        <v>177</v>
      </c>
      <c r="H98" s="6" t="s">
        <v>137</v>
      </c>
      <c r="I98" s="7">
        <f>VLOOKUP(A98,'[1]PT price'!E$13:J$1205,4,0)</f>
        <v>10.124107142857145</v>
      </c>
      <c r="J98" s="13">
        <f>VLOOKUP(A98,'[1]PT price'!E$13:J$1205,5,0)</f>
        <v>6.333333333333333</v>
      </c>
      <c r="K98" s="7">
        <f>VLOOKUP(A98,'[1]PT price'!E$13:J$1205,6,0)</f>
        <v>10</v>
      </c>
      <c r="L98" s="13">
        <f t="shared" si="1"/>
        <v>7.49429227330151</v>
      </c>
    </row>
    <row r="99" spans="1:12" ht="16.5" customHeight="1">
      <c r="A99" s="5">
        <v>11740401</v>
      </c>
      <c r="B99" s="14">
        <v>2.1727418318276897</v>
      </c>
      <c r="C99" s="14">
        <v>12.298631475122807</v>
      </c>
      <c r="D99" s="14">
        <v>4.1803958480004615E-2</v>
      </c>
      <c r="E99" s="6" t="s">
        <v>84</v>
      </c>
      <c r="F99" s="6"/>
      <c r="G99" s="6" t="s">
        <v>138</v>
      </c>
      <c r="H99" s="6" t="s">
        <v>137</v>
      </c>
      <c r="I99" s="7">
        <f>VLOOKUP(A99,'[1]PT price'!E$13:J$1205,4,0)</f>
        <v>10.516666666666675</v>
      </c>
      <c r="J99" s="13">
        <f>VLOOKUP(A99,'[1]PT price'!E$13:J$1205,5,0)</f>
        <v>4.333333333333333</v>
      </c>
      <c r="K99" s="7">
        <f>VLOOKUP(A99,'[1]PT price'!E$13:J$1205,6,0)</f>
        <v>9.8333333333333339</v>
      </c>
      <c r="L99" s="13">
        <f t="shared" si="1"/>
        <v>5.2748713932078184</v>
      </c>
    </row>
    <row r="100" spans="1:12" ht="16.5" customHeight="1">
      <c r="A100" s="5">
        <v>11740402</v>
      </c>
      <c r="B100" s="14">
        <v>2.1727418318276897</v>
      </c>
      <c r="C100" s="14">
        <v>12.298631475122807</v>
      </c>
      <c r="D100" s="14">
        <v>4.1803958480004615E-2</v>
      </c>
      <c r="E100" s="6" t="s">
        <v>85</v>
      </c>
      <c r="F100" s="6"/>
      <c r="G100" s="6" t="s">
        <v>177</v>
      </c>
      <c r="H100" s="6" t="s">
        <v>137</v>
      </c>
      <c r="I100" s="7">
        <f>VLOOKUP(A100,'[1]PT price'!E$13:J$1205,4,0)</f>
        <v>6.1062499999999993</v>
      </c>
      <c r="J100" s="13">
        <f>VLOOKUP(A100,'[1]PT price'!E$13:J$1205,5,0)</f>
        <v>4.2777777777777768</v>
      </c>
      <c r="K100" s="7">
        <f>VLOOKUP(A100,'[1]PT price'!E$13:J$1205,6,0)</f>
        <v>9.3333333333333339</v>
      </c>
      <c r="L100" s="13">
        <f t="shared" si="1"/>
        <v>4.5660771793196666</v>
      </c>
    </row>
    <row r="101" spans="1:12" ht="16.5" customHeight="1">
      <c r="A101" s="5">
        <v>11740501</v>
      </c>
      <c r="B101" s="14">
        <v>12.241518894472895</v>
      </c>
      <c r="C101" s="14">
        <v>25.398705613582731</v>
      </c>
      <c r="D101" s="14">
        <v>0.53844253613913129</v>
      </c>
      <c r="E101" s="6" t="s">
        <v>86</v>
      </c>
      <c r="F101" s="6"/>
      <c r="G101" s="6" t="s">
        <v>138</v>
      </c>
      <c r="H101" s="6" t="s">
        <v>137</v>
      </c>
      <c r="I101" s="7">
        <f>VLOOKUP(A101,'[1]PT price'!E$13:J$1205,4,0)</f>
        <v>9.0339285714285751</v>
      </c>
      <c r="J101" s="13">
        <f>VLOOKUP(A101,'[1]PT price'!E$13:J$1205,5,0)</f>
        <v>6.833333333333333</v>
      </c>
      <c r="K101" s="7">
        <f>VLOOKUP(A101,'[1]PT price'!E$13:J$1205,6,0)</f>
        <v>11.333333333333334</v>
      </c>
      <c r="L101" s="13">
        <f t="shared" si="1"/>
        <v>7.6023916025722187</v>
      </c>
    </row>
    <row r="102" spans="1:12" ht="16.5" customHeight="1">
      <c r="A102" s="5">
        <v>11740502</v>
      </c>
      <c r="B102" s="14">
        <v>12.241518894472895</v>
      </c>
      <c r="C102" s="14">
        <v>25.398705613582731</v>
      </c>
      <c r="D102" s="14">
        <v>0.53844253613913129</v>
      </c>
      <c r="E102" s="6" t="s">
        <v>87</v>
      </c>
      <c r="F102" s="6"/>
      <c r="G102" s="6" t="s">
        <v>177</v>
      </c>
      <c r="H102" s="6" t="s">
        <v>137</v>
      </c>
      <c r="I102" s="7">
        <f>VLOOKUP(A102,'[1]PT price'!E$13:J$1205,4,0)</f>
        <v>10.87278911564626</v>
      </c>
      <c r="J102" s="13">
        <f>VLOOKUP(A102,'[1]PT price'!E$13:J$1205,5,0)</f>
        <v>6.833333333333333</v>
      </c>
      <c r="K102" s="7">
        <f>VLOOKUP(A102,'[1]PT price'!E$13:J$1205,6,0)</f>
        <v>12.75</v>
      </c>
      <c r="L102" s="13">
        <f t="shared" si="1"/>
        <v>8.2119791416621677</v>
      </c>
    </row>
    <row r="103" spans="1:12" ht="16.5" customHeight="1">
      <c r="A103" s="5">
        <v>11740604</v>
      </c>
      <c r="B103" s="14">
        <v>20.141780959238762</v>
      </c>
      <c r="C103" s="14">
        <v>9.5032809378632788</v>
      </c>
      <c r="D103" s="14">
        <v>2.4639722203605889</v>
      </c>
      <c r="E103" s="6" t="s">
        <v>88</v>
      </c>
      <c r="F103" s="6"/>
      <c r="G103" s="6" t="s">
        <v>177</v>
      </c>
      <c r="H103" s="6" t="s">
        <v>137</v>
      </c>
      <c r="I103" s="7">
        <f>VLOOKUP(A103,'[1]PT price'!E$13:J$1205,4,0)</f>
        <v>6.6708333333333325</v>
      </c>
      <c r="J103" s="13">
        <f>VLOOKUP(A103,'[1]PT price'!E$13:J$1205,5,0)</f>
        <v>5.5666666666666664</v>
      </c>
      <c r="K103" s="7">
        <f>VLOOKUP(A103,'[1]PT price'!E$13:J$1205,6,0)</f>
        <v>9.3333333333333339</v>
      </c>
      <c r="L103" s="13">
        <f t="shared" si="1"/>
        <v>6.5483481790163314</v>
      </c>
    </row>
    <row r="104" spans="1:12" ht="16.5" customHeight="1">
      <c r="A104" s="5">
        <v>11770102</v>
      </c>
      <c r="B104" s="14">
        <v>24.146925478645951</v>
      </c>
      <c r="C104" s="14">
        <v>23.487727280806897</v>
      </c>
      <c r="D104" s="14">
        <v>2.8456169749667426</v>
      </c>
      <c r="E104" s="6" t="s">
        <v>89</v>
      </c>
      <c r="F104" s="6" t="s">
        <v>269</v>
      </c>
      <c r="G104" s="6" t="s">
        <v>232</v>
      </c>
      <c r="H104" s="6" t="s">
        <v>247</v>
      </c>
      <c r="I104" s="7">
        <f>VLOOKUP(A104,'[1]PT price'!E$13:J$1205,4,0)</f>
        <v>3.4127232142857138</v>
      </c>
      <c r="J104" s="13">
        <f>VLOOKUP(A104,'[1]PT price'!E$13:J$1205,5,0)</f>
        <v>2.4722222222222232</v>
      </c>
      <c r="K104" s="7">
        <f>VLOOKUP(A104,'[1]PT price'!E$13:J$1205,6,0)</f>
        <v>4</v>
      </c>
      <c r="L104" s="13">
        <f t="shared" si="1"/>
        <v>3.0082272374236778</v>
      </c>
    </row>
    <row r="105" spans="1:12" ht="16.5" customHeight="1">
      <c r="A105" s="5">
        <v>11770202</v>
      </c>
      <c r="B105" s="14">
        <v>95.87398691295806</v>
      </c>
      <c r="C105" s="14">
        <v>41.429784903832278</v>
      </c>
      <c r="D105" s="14">
        <v>12.048781512809111</v>
      </c>
      <c r="E105" s="6" t="s">
        <v>90</v>
      </c>
      <c r="F105" s="6" t="s">
        <v>270</v>
      </c>
      <c r="G105" s="6" t="s">
        <v>271</v>
      </c>
      <c r="H105" s="6" t="s">
        <v>158</v>
      </c>
      <c r="I105" s="7">
        <f>VLOOKUP(A105,'[1]PT price'!E$13:J$1205,4,0)</f>
        <v>4.7</v>
      </c>
      <c r="J105" s="13">
        <f>VLOOKUP(A105,'[1]PT price'!E$13:J$1205,5,0)</f>
        <v>3.9375</v>
      </c>
      <c r="K105" s="7">
        <f>VLOOKUP(A105,'[1]PT price'!E$13:J$1205,6,0)</f>
        <v>4.7</v>
      </c>
      <c r="L105" s="13">
        <f t="shared" si="1"/>
        <v>4.4884856315816899</v>
      </c>
    </row>
    <row r="106" spans="1:12" ht="16.5" customHeight="1">
      <c r="A106" s="5">
        <v>11800101</v>
      </c>
      <c r="B106" s="14">
        <v>357.5227436983497</v>
      </c>
      <c r="C106" s="14">
        <v>443.97667845056071</v>
      </c>
      <c r="D106" s="14">
        <v>9.5286630735480102</v>
      </c>
      <c r="E106" s="6" t="s">
        <v>91</v>
      </c>
      <c r="F106" s="6" t="s">
        <v>179</v>
      </c>
      <c r="G106" s="6" t="s">
        <v>153</v>
      </c>
      <c r="H106" s="6" t="s">
        <v>144</v>
      </c>
      <c r="I106" s="7">
        <f>VLOOKUP(A106,'[1]PT price'!E$13:J$1205,4,0)</f>
        <v>3.5062500000000001</v>
      </c>
      <c r="J106" s="13">
        <f>VLOOKUP(A106,'[1]PT price'!E$13:J$1205,5,0)</f>
        <v>3.5</v>
      </c>
      <c r="K106" s="7">
        <f>VLOOKUP(A106,'[1]PT price'!E$13:J$1205,6,0)</f>
        <v>5</v>
      </c>
      <c r="L106" s="13">
        <f t="shared" si="1"/>
        <v>3.5203784703138892</v>
      </c>
    </row>
    <row r="107" spans="1:12" ht="16.5" customHeight="1">
      <c r="A107" s="5">
        <v>11800102</v>
      </c>
      <c r="B107" s="14">
        <v>357.5227436983497</v>
      </c>
      <c r="C107" s="14">
        <v>443.97667845056071</v>
      </c>
      <c r="D107" s="14">
        <v>9.5286630735480102</v>
      </c>
      <c r="E107" s="6" t="s">
        <v>92</v>
      </c>
      <c r="F107" s="6" t="s">
        <v>179</v>
      </c>
      <c r="G107" s="6" t="s">
        <v>142</v>
      </c>
      <c r="H107" s="6" t="s">
        <v>178</v>
      </c>
      <c r="I107" s="7">
        <f>VLOOKUP(A107,'[1]PT price'!E$13:J$1205,4,0)</f>
        <v>111.9444444444445</v>
      </c>
      <c r="J107" s="13">
        <f>VLOOKUP(A107,'[1]PT price'!E$13:J$1205,5,0)</f>
        <v>107</v>
      </c>
      <c r="K107" s="7">
        <f>VLOOKUP(A107,'[1]PT price'!E$13:J$1205,6,0)</f>
        <v>130</v>
      </c>
      <c r="L107" s="13">
        <f t="shared" si="1"/>
        <v>109.44986657149913</v>
      </c>
    </row>
    <row r="108" spans="1:12" ht="16.5" customHeight="1">
      <c r="A108" s="5">
        <v>11800202</v>
      </c>
      <c r="B108" s="14">
        <v>37.134808213699927</v>
      </c>
      <c r="C108" s="14">
        <v>22.501239215966653</v>
      </c>
      <c r="D108" s="14">
        <v>1.6633106590196691</v>
      </c>
      <c r="E108" s="6" t="s">
        <v>93</v>
      </c>
      <c r="F108" s="6" t="s">
        <v>229</v>
      </c>
      <c r="G108" s="6" t="s">
        <v>135</v>
      </c>
      <c r="H108" s="6" t="s">
        <v>248</v>
      </c>
      <c r="I108" s="7">
        <f>VLOOKUP(A108,'[1]PT price'!E$13:J$1205,4,0)</f>
        <v>16.754166666666663</v>
      </c>
      <c r="J108" s="13">
        <f>VLOOKUP(A108,'[1]PT price'!E$13:J$1205,5,0)</f>
        <v>18.633333333333333</v>
      </c>
      <c r="K108" s="7">
        <f>VLOOKUP(A108,'[1]PT price'!E$13:J$1205,6,0)</f>
        <v>19.5</v>
      </c>
      <c r="L108" s="13">
        <f t="shared" si="1"/>
        <v>17.51846100848962</v>
      </c>
    </row>
    <row r="109" spans="1:12" ht="16.5" customHeight="1">
      <c r="A109" s="5">
        <v>11800301</v>
      </c>
      <c r="B109" s="14">
        <v>16.96525170641101</v>
      </c>
      <c r="C109" s="14">
        <v>18.636840147417779</v>
      </c>
      <c r="D109" s="14">
        <v>1.5798668680674404</v>
      </c>
      <c r="E109" s="6" t="s">
        <v>94</v>
      </c>
      <c r="F109" s="6" t="s">
        <v>272</v>
      </c>
      <c r="G109" s="6" t="s">
        <v>232</v>
      </c>
      <c r="H109" s="6" t="s">
        <v>249</v>
      </c>
      <c r="I109" s="7">
        <f>VLOOKUP(A109,'[1]PT price'!E$13:J$1205,4,0)</f>
        <v>8.1354166666666661</v>
      </c>
      <c r="J109" s="13">
        <f>VLOOKUP(A109,'[1]PT price'!E$13:J$1205,5,0)</f>
        <v>6</v>
      </c>
      <c r="K109" s="7">
        <f>VLOOKUP(A109,'[1]PT price'!E$13:J$1205,6,0)</f>
        <v>12</v>
      </c>
      <c r="L109" s="13">
        <f t="shared" si="1"/>
        <v>7.229281189792542</v>
      </c>
    </row>
    <row r="110" spans="1:12" ht="16.5" customHeight="1">
      <c r="A110" s="5">
        <v>11800701</v>
      </c>
      <c r="B110" s="14">
        <v>304.84865731949185</v>
      </c>
      <c r="C110" s="14">
        <v>175.40026424924454</v>
      </c>
      <c r="D110" s="14">
        <v>36.994730357825844</v>
      </c>
      <c r="E110" s="6" t="s">
        <v>95</v>
      </c>
      <c r="F110" s="6" t="s">
        <v>180</v>
      </c>
      <c r="G110" s="6" t="s">
        <v>142</v>
      </c>
      <c r="H110" s="6" t="s">
        <v>250</v>
      </c>
      <c r="I110" s="7">
        <f>VLOOKUP(A110,'[1]PT price'!E$13:J$1205,4,0)</f>
        <v>39.625</v>
      </c>
      <c r="J110" s="13">
        <f>VLOOKUP(A110,'[1]PT price'!E$13:J$1205,5,0)</f>
        <v>38.6111111111111</v>
      </c>
      <c r="K110" s="7">
        <f>VLOOKUP(A110,'[1]PT price'!E$13:J$1205,6,0)</f>
        <v>62.5</v>
      </c>
      <c r="L110" s="13">
        <f t="shared" si="1"/>
        <v>40.917269272740519</v>
      </c>
    </row>
    <row r="111" spans="1:12" ht="16.5" customHeight="1">
      <c r="A111" s="5">
        <v>11800702</v>
      </c>
      <c r="B111" s="14">
        <v>304.84865731949185</v>
      </c>
      <c r="C111" s="14">
        <v>175.40026424924454</v>
      </c>
      <c r="D111" s="14">
        <v>36.994730357825844</v>
      </c>
      <c r="E111" s="6" t="s">
        <v>95</v>
      </c>
      <c r="F111" s="6" t="s">
        <v>182</v>
      </c>
      <c r="G111" s="6" t="s">
        <v>181</v>
      </c>
      <c r="H111" s="6" t="s">
        <v>251</v>
      </c>
      <c r="I111" s="7">
        <f>VLOOKUP(A111,'[1]PT price'!E$13:J$1205,4,0)</f>
        <v>23.616964285714275</v>
      </c>
      <c r="J111" s="13">
        <f>VLOOKUP(A111,'[1]PT price'!E$13:J$1205,5,0)</f>
        <v>32</v>
      </c>
      <c r="K111" s="7">
        <f>VLOOKUP(A111,'[1]PT price'!E$13:J$1205,6,0)</f>
        <v>24.333333333333332</v>
      </c>
      <c r="L111" s="13">
        <f t="shared" si="1"/>
        <v>26.510936118281993</v>
      </c>
    </row>
    <row r="112" spans="1:12" ht="16.5" customHeight="1">
      <c r="A112" s="5">
        <v>12110101</v>
      </c>
      <c r="B112" s="14">
        <v>50.564923864995734</v>
      </c>
      <c r="C112" s="14">
        <v>17.362538150625557</v>
      </c>
      <c r="D112" s="14">
        <v>2.221232655638536</v>
      </c>
      <c r="E112" s="6" t="s">
        <v>96</v>
      </c>
      <c r="F112" s="6" t="s">
        <v>183</v>
      </c>
      <c r="G112" s="6" t="s">
        <v>138</v>
      </c>
      <c r="H112" s="6" t="s">
        <v>252</v>
      </c>
      <c r="I112" s="7">
        <f>VLOOKUP(A112,'[1]PT price'!E$13:J$1205,4,0)</f>
        <v>14.5</v>
      </c>
      <c r="J112" s="13">
        <f>VLOOKUP(A112,'[1]PT price'!E$13:J$1205,5,0)</f>
        <v>14</v>
      </c>
      <c r="K112" s="7">
        <f>VLOOKUP(A112,'[1]PT price'!E$13:J$1205,6,0)</f>
        <v>14.666666666666666</v>
      </c>
      <c r="L112" s="13">
        <f t="shared" si="1"/>
        <v>14.381522191230291</v>
      </c>
    </row>
    <row r="113" spans="1:12" s="4" customFormat="1" ht="16.5" customHeight="1">
      <c r="A113" s="5">
        <v>12110202</v>
      </c>
      <c r="B113" s="14">
        <v>80.225750361575962</v>
      </c>
      <c r="C113" s="14">
        <v>124.08263132847142</v>
      </c>
      <c r="D113" s="14">
        <v>5.6751076454099758</v>
      </c>
      <c r="E113" s="6" t="s">
        <v>97</v>
      </c>
      <c r="F113" s="6" t="s">
        <v>185</v>
      </c>
      <c r="G113" s="6" t="s">
        <v>142</v>
      </c>
      <c r="H113" s="6" t="s">
        <v>184</v>
      </c>
      <c r="I113" s="7">
        <f>VLOOKUP(A113,'[1]PT price'!E$13:J$1205,4,0)</f>
        <v>12.076339285714287</v>
      </c>
      <c r="J113" s="13">
        <f>VLOOKUP(A113,'[1]PT price'!E$13:J$1205,5,0)</f>
        <v>11.5</v>
      </c>
      <c r="K113" s="7">
        <f>VLOOKUP(A113,'[1]PT price'!E$13:J$1205,6,0)</f>
        <v>15</v>
      </c>
      <c r="L113" s="13">
        <f t="shared" si="1"/>
        <v>11.814787265548391</v>
      </c>
    </row>
    <row r="114" spans="1:12" ht="16.5" customHeight="1">
      <c r="A114" s="5">
        <v>12120201</v>
      </c>
      <c r="B114" s="14">
        <v>290.4925224665725</v>
      </c>
      <c r="C114" s="14">
        <v>121.17878366346837</v>
      </c>
      <c r="D114" s="14">
        <v>27.051299296571436</v>
      </c>
      <c r="E114" s="6" t="s">
        <v>98</v>
      </c>
      <c r="F114" s="6" t="s">
        <v>0</v>
      </c>
      <c r="G114" s="6"/>
      <c r="H114" s="6" t="s">
        <v>137</v>
      </c>
      <c r="I114" s="7">
        <f>VLOOKUP(A114,'[1]PT price'!E$13:J$1205,4,0)</f>
        <v>41.054166666666674</v>
      </c>
      <c r="J114" s="13">
        <f>VLOOKUP(A114,'[1]PT price'!E$13:J$1205,5,0)</f>
        <v>44.722222222222229</v>
      </c>
      <c r="K114" s="7">
        <f>VLOOKUP(A114,'[1]PT price'!E$13:J$1205,6,0)</f>
        <v>47</v>
      </c>
      <c r="L114" s="13">
        <f t="shared" si="1"/>
        <v>42.433929232379832</v>
      </c>
    </row>
    <row r="115" spans="1:12" ht="16.5" customHeight="1">
      <c r="A115" s="5">
        <v>12120301</v>
      </c>
      <c r="B115" s="14">
        <v>50.414001029310455</v>
      </c>
      <c r="C115" s="14">
        <v>37.12820149656082</v>
      </c>
      <c r="D115" s="14">
        <v>12.863699630545998</v>
      </c>
      <c r="E115" s="6" t="s">
        <v>99</v>
      </c>
      <c r="F115" s="6" t="s">
        <v>187</v>
      </c>
      <c r="G115" s="6" t="s">
        <v>156</v>
      </c>
      <c r="H115" s="6" t="s">
        <v>186</v>
      </c>
      <c r="I115" s="7">
        <f>VLOOKUP(A115,'[1]PT price'!E$13:J$1205,4,0)</f>
        <v>20.789583333333326</v>
      </c>
      <c r="J115" s="13">
        <f>VLOOKUP(A115,'[1]PT price'!E$13:J$1205,5,0)</f>
        <v>20.25</v>
      </c>
      <c r="K115" s="7">
        <f>VLOOKUP(A115,'[1]PT price'!E$13:J$1205,6,0)</f>
        <v>24.5</v>
      </c>
      <c r="L115" s="13">
        <f t="shared" si="1"/>
        <v>21.065422962131645</v>
      </c>
    </row>
    <row r="116" spans="1:12" ht="16.5" customHeight="1">
      <c r="A116" s="5">
        <v>12120303</v>
      </c>
      <c r="B116" s="14">
        <v>50.414001029310455</v>
      </c>
      <c r="C116" s="14">
        <v>37.12820149656082</v>
      </c>
      <c r="D116" s="14">
        <v>12.863699630545998</v>
      </c>
      <c r="E116" s="6" t="s">
        <v>100</v>
      </c>
      <c r="F116" s="6" t="s">
        <v>273</v>
      </c>
      <c r="G116" s="6" t="s">
        <v>135</v>
      </c>
      <c r="H116" s="6" t="s">
        <v>186</v>
      </c>
      <c r="I116" s="7">
        <f>VLOOKUP(A116,'[1]PT price'!E$13:J$1205,4,0)</f>
        <v>22.961904761904755</v>
      </c>
      <c r="J116" s="13">
        <f>VLOOKUP(A116,'[1]PT price'!E$13:J$1205,5,0)</f>
        <v>26.333333333333332</v>
      </c>
      <c r="K116" s="7">
        <f>VLOOKUP(A116,'[1]PT price'!E$13:J$1205,6,0)</f>
        <v>23.5</v>
      </c>
      <c r="L116" s="13">
        <f t="shared" si="1"/>
        <v>24.277534341538026</v>
      </c>
    </row>
    <row r="117" spans="1:12" ht="16.5" customHeight="1">
      <c r="A117" s="5">
        <v>11910101</v>
      </c>
      <c r="B117" s="14">
        <v>5.8409872420406108</v>
      </c>
      <c r="C117" s="14">
        <v>30.580591534961428</v>
      </c>
      <c r="D117" s="14">
        <v>1.8409336502726281</v>
      </c>
      <c r="E117" s="6" t="s">
        <v>101</v>
      </c>
      <c r="F117" s="6"/>
      <c r="G117" s="6"/>
      <c r="H117" s="6" t="s">
        <v>188</v>
      </c>
      <c r="I117" s="7">
        <f>VLOOKUP(A117,'[1]PT price'!E$13:J$1205,4,0)</f>
        <v>12.404166666666663</v>
      </c>
      <c r="J117" s="13">
        <f>VLOOKUP(A117,'[1]PT price'!E$13:J$1205,5,0)</f>
        <v>12.4</v>
      </c>
      <c r="K117" s="7">
        <f>VLOOKUP(A117,'[1]PT price'!E$13:J$1205,6,0)</f>
        <v>12.666666666666666</v>
      </c>
      <c r="L117" s="13">
        <f t="shared" si="1"/>
        <v>12.413466263823995</v>
      </c>
    </row>
    <row r="118" spans="1:12" ht="16.5" customHeight="1">
      <c r="A118" s="5">
        <v>11910201</v>
      </c>
      <c r="B118" s="14">
        <v>38.070899988248719</v>
      </c>
      <c r="C118" s="14">
        <v>46.169137352000838</v>
      </c>
      <c r="D118" s="14">
        <v>2.016699720993874</v>
      </c>
      <c r="E118" s="6" t="s">
        <v>102</v>
      </c>
      <c r="F118" s="6"/>
      <c r="G118" s="6"/>
      <c r="H118" s="6" t="s">
        <v>188</v>
      </c>
      <c r="I118" s="7">
        <f>VLOOKUP(A118,'[1]PT price'!E$13:J$1205,4,0)</f>
        <v>9.3208333333333382</v>
      </c>
      <c r="J118" s="13">
        <f>VLOOKUP(A118,'[1]PT price'!E$13:J$1205,5,0)</f>
        <v>9.6666666666666661</v>
      </c>
      <c r="K118" s="7">
        <f>VLOOKUP(A118,'[1]PT price'!E$13:J$1205,6,0)</f>
        <v>12</v>
      </c>
      <c r="L118" s="13">
        <f t="shared" si="1"/>
        <v>9.5685809535749495</v>
      </c>
    </row>
    <row r="119" spans="1:12" ht="16.5" customHeight="1">
      <c r="A119" s="5">
        <v>11910301</v>
      </c>
      <c r="B119" s="14">
        <v>3.2387162019633089</v>
      </c>
      <c r="C119" s="14">
        <v>10.71808058430306</v>
      </c>
      <c r="D119" s="14">
        <v>0.6708748595501739</v>
      </c>
      <c r="E119" s="6" t="s">
        <v>103</v>
      </c>
      <c r="F119" s="6"/>
      <c r="G119" s="6"/>
      <c r="H119" s="6" t="s">
        <v>188</v>
      </c>
      <c r="I119" s="7">
        <f>VLOOKUP(A119,'[1]PT price'!E$13:J$1205,4,0)</f>
        <v>25.845238095238098</v>
      </c>
      <c r="J119" s="13">
        <f>VLOOKUP(A119,'[1]PT price'!E$13:J$1205,5,0)</f>
        <v>17.666666666666668</v>
      </c>
      <c r="K119" s="7">
        <f>VLOOKUP(A119,'[1]PT price'!E$13:J$1205,6,0)</f>
        <v>28.5</v>
      </c>
      <c r="L119" s="13">
        <f t="shared" si="1"/>
        <v>19.974339657312637</v>
      </c>
    </row>
    <row r="120" spans="1:12" ht="16.5" customHeight="1">
      <c r="A120" s="5">
        <v>11910401</v>
      </c>
      <c r="B120" s="14">
        <v>3.9856889276438761</v>
      </c>
      <c r="C120" s="14">
        <v>1.9075166436199498</v>
      </c>
      <c r="D120" s="14">
        <v>1.4321114492883702</v>
      </c>
      <c r="E120" s="6" t="s">
        <v>104</v>
      </c>
      <c r="F120" s="6"/>
      <c r="G120" s="6"/>
      <c r="H120" s="6" t="s">
        <v>188</v>
      </c>
      <c r="I120" s="7">
        <f>VLOOKUP(A120,'[1]PT price'!E$13:J$1205,4,0)</f>
        <v>6.8041666666666663</v>
      </c>
      <c r="J120" s="13">
        <f>VLOOKUP(A120,'[1]PT price'!E$13:J$1205,5,0)</f>
        <v>5.7777777777777759</v>
      </c>
      <c r="K120" s="7">
        <f>VLOOKUP(A120,'[1]PT price'!E$13:J$1205,6,0)</f>
        <v>10</v>
      </c>
      <c r="L120" s="13">
        <f t="shared" si="1"/>
        <v>7.16168506634195</v>
      </c>
    </row>
    <row r="121" spans="1:12" ht="16.5" customHeight="1">
      <c r="A121" s="5">
        <v>11910501</v>
      </c>
      <c r="B121" s="14">
        <v>5.5038737522486967</v>
      </c>
      <c r="C121" s="14">
        <v>2.1890269964053135</v>
      </c>
      <c r="D121" s="14">
        <v>1.0023197701428217</v>
      </c>
      <c r="E121" s="6" t="s">
        <v>105</v>
      </c>
      <c r="F121" s="6"/>
      <c r="G121" s="6"/>
      <c r="H121" s="6" t="s">
        <v>188</v>
      </c>
      <c r="I121" s="7">
        <f>VLOOKUP(A121,'[1]PT price'!E$13:J$1205,4,0)</f>
        <v>6.7166666666666659</v>
      </c>
      <c r="J121" s="13">
        <f>VLOOKUP(A121,'[1]PT price'!E$13:J$1205,5,0)</f>
        <v>4.666666666666667</v>
      </c>
      <c r="K121" s="7">
        <f>VLOOKUP(A121,'[1]PT price'!E$13:J$1205,6,0)</f>
        <v>8.6666666666666661</v>
      </c>
      <c r="L121" s="13">
        <f t="shared" si="1"/>
        <v>6.4253593001223974</v>
      </c>
    </row>
    <row r="122" spans="1:12" ht="16.5" customHeight="1">
      <c r="A122" s="5">
        <v>11910601</v>
      </c>
      <c r="B122" s="14">
        <v>5.1175356040961688</v>
      </c>
      <c r="C122" s="14">
        <v>14.597742754032232</v>
      </c>
      <c r="D122" s="14">
        <v>1.283941514312176</v>
      </c>
      <c r="E122" s="6" t="s">
        <v>106</v>
      </c>
      <c r="F122" s="6"/>
      <c r="G122" s="6"/>
      <c r="H122" s="6" t="s">
        <v>188</v>
      </c>
      <c r="I122" s="7">
        <f>VLOOKUP(A122,'[1]PT price'!E$13:J$1205,4,0)</f>
        <v>7.2125000000000004</v>
      </c>
      <c r="J122" s="13">
        <f>VLOOKUP(A122,'[1]PT price'!E$13:J$1205,5,0)</f>
        <v>5.7</v>
      </c>
      <c r="K122" s="7">
        <f>VLOOKUP(A122,'[1]PT price'!E$13:J$1205,6,0)</f>
        <v>8.3333333333333339</v>
      </c>
      <c r="L122" s="13">
        <f t="shared" si="1"/>
        <v>6.2296062737778097</v>
      </c>
    </row>
    <row r="123" spans="1:12" ht="16.5" customHeight="1">
      <c r="A123" s="5">
        <v>11920101</v>
      </c>
      <c r="B123" s="14">
        <v>37.401485521565569</v>
      </c>
      <c r="C123" s="14">
        <v>29.718044526354593</v>
      </c>
      <c r="D123" s="14">
        <v>1.6669628828105498</v>
      </c>
      <c r="E123" s="6" t="s">
        <v>107</v>
      </c>
      <c r="F123" s="6" t="s">
        <v>189</v>
      </c>
      <c r="G123" s="6" t="s">
        <v>135</v>
      </c>
      <c r="H123" s="6" t="s">
        <v>144</v>
      </c>
      <c r="I123" s="7">
        <f>VLOOKUP(A123,'[1]PT price'!E$13:J$1205,4,0)</f>
        <v>1.6614583333333337</v>
      </c>
      <c r="J123" s="13">
        <f>VLOOKUP(A123,'[1]PT price'!E$13:J$1205,5,0)</f>
        <v>1.1666666666666667</v>
      </c>
      <c r="K123" s="7">
        <f>VLOOKUP(A123,'[1]PT price'!E$13:J$1205,6,0)</f>
        <v>2.5</v>
      </c>
      <c r="L123" s="13">
        <f t="shared" si="1"/>
        <v>1.4680130451625064</v>
      </c>
    </row>
    <row r="124" spans="1:12" ht="16.5" customHeight="1">
      <c r="A124" s="5">
        <v>11930101</v>
      </c>
      <c r="B124" s="14">
        <v>30.967332582106199</v>
      </c>
      <c r="C124" s="14">
        <v>29.412745402356762</v>
      </c>
      <c r="D124" s="14">
        <v>1.7665027858227409</v>
      </c>
      <c r="E124" s="6" t="s">
        <v>108</v>
      </c>
      <c r="F124" s="6"/>
      <c r="G124" s="6" t="s">
        <v>138</v>
      </c>
      <c r="H124" s="6" t="s">
        <v>137</v>
      </c>
      <c r="I124" s="7">
        <f>VLOOKUP(A124,'[1]PT price'!E$13:J$1205,4,0)</f>
        <v>26.290476190476188</v>
      </c>
      <c r="J124" s="13">
        <f>VLOOKUP(A124,'[1]PT price'!E$13:J$1205,5,0)</f>
        <v>32.533333333333331</v>
      </c>
      <c r="K124" s="7">
        <f>VLOOKUP(A124,'[1]PT price'!E$13:J$1205,6,0)</f>
        <v>31.666666666666668</v>
      </c>
      <c r="L124" s="13">
        <f t="shared" si="1"/>
        <v>29.397913812720745</v>
      </c>
    </row>
    <row r="125" spans="1:12" ht="16.5" customHeight="1">
      <c r="A125" s="5">
        <v>11930206</v>
      </c>
      <c r="B125" s="14">
        <v>51.837725784397591</v>
      </c>
      <c r="C125" s="14">
        <v>53.800020135099921</v>
      </c>
      <c r="D125" s="14">
        <v>4.3701210317383854</v>
      </c>
      <c r="E125" s="6" t="s">
        <v>109</v>
      </c>
      <c r="F125" s="6" t="s">
        <v>229</v>
      </c>
      <c r="G125" s="6" t="s">
        <v>135</v>
      </c>
      <c r="H125" s="6" t="s">
        <v>230</v>
      </c>
      <c r="I125" s="7">
        <f>VLOOKUP(A125,'[1]PT price'!E$13:J$1205,4,0)</f>
        <v>19.213392857142853</v>
      </c>
      <c r="J125" s="13">
        <f>VLOOKUP(A125,'[1]PT price'!E$13:J$1205,5,0)</f>
        <v>18.916666666666668</v>
      </c>
      <c r="K125" s="7">
        <f>VLOOKUP(A125,'[1]PT price'!E$13:J$1205,6,0)</f>
        <v>20.5</v>
      </c>
      <c r="L125" s="13">
        <f t="shared" si="1"/>
        <v>19.11938825207011</v>
      </c>
    </row>
    <row r="126" spans="1:12" ht="16.5" customHeight="1">
      <c r="A126" s="5">
        <v>11930401</v>
      </c>
      <c r="B126" s="14">
        <v>26.246925984595414</v>
      </c>
      <c r="C126" s="14">
        <v>11.381212987066124</v>
      </c>
      <c r="D126" s="14">
        <v>4.3652756734882141</v>
      </c>
      <c r="E126" s="6" t="s">
        <v>110</v>
      </c>
      <c r="F126" s="6" t="s">
        <v>191</v>
      </c>
      <c r="G126" s="6" t="s">
        <v>135</v>
      </c>
      <c r="H126" s="6" t="s">
        <v>190</v>
      </c>
      <c r="I126" s="7">
        <f>VLOOKUP(A126,'[1]PT price'!E$13:J$1205,4,0)</f>
        <v>5.2976190476190492</v>
      </c>
      <c r="J126" s="13">
        <f>VLOOKUP(A126,'[1]PT price'!E$13:J$1205,5,0)</f>
        <v>4.666666666666667</v>
      </c>
      <c r="K126" s="7">
        <f>VLOOKUP(A126,'[1]PT price'!E$13:J$1205,6,0)</f>
        <v>7</v>
      </c>
      <c r="L126" s="13">
        <f t="shared" si="1"/>
        <v>5.3035809044539421</v>
      </c>
    </row>
    <row r="127" spans="1:12" ht="16.5" customHeight="1">
      <c r="A127" s="5">
        <v>11930502</v>
      </c>
      <c r="B127" s="14">
        <v>31.776453580010383</v>
      </c>
      <c r="C127" s="14">
        <v>20.494159960952775</v>
      </c>
      <c r="D127" s="14">
        <v>2.6887229024414872</v>
      </c>
      <c r="E127" s="6" t="s">
        <v>231</v>
      </c>
      <c r="F127" s="6"/>
      <c r="G127" s="6" t="s">
        <v>232</v>
      </c>
      <c r="H127" s="6" t="s">
        <v>233</v>
      </c>
      <c r="I127" s="7">
        <f>VLOOKUP(A127,'[1]PT price'!E$13:J$1205,4,0)</f>
        <v>14.68055555555555</v>
      </c>
      <c r="J127" s="13">
        <f>VLOOKUP(A127,'[1]PT price'!E$13:J$1205,5,0)</f>
        <v>14</v>
      </c>
      <c r="K127" s="7">
        <f>VLOOKUP(A127,'[1]PT price'!E$13:J$1205,6,0)</f>
        <v>18.666666666666668</v>
      </c>
      <c r="L127" s="13">
        <f t="shared" si="1"/>
        <v>14.621787266293627</v>
      </c>
    </row>
    <row r="128" spans="1:12" ht="16.5" customHeight="1">
      <c r="A128" s="5">
        <v>11930602</v>
      </c>
      <c r="B128" s="14">
        <v>4.2095011665274091</v>
      </c>
      <c r="C128" s="14">
        <v>4.0972188671557479</v>
      </c>
      <c r="D128" s="14">
        <v>1.0364277312818895</v>
      </c>
      <c r="E128" s="6" t="s">
        <v>111</v>
      </c>
      <c r="F128" s="6"/>
      <c r="G128" s="6" t="s">
        <v>138</v>
      </c>
      <c r="H128" s="6" t="s">
        <v>253</v>
      </c>
      <c r="I128" s="7">
        <f>VLOOKUP(A128,'[1]PT price'!E$13:J$1205,4,0)</f>
        <v>5.5503401360544231</v>
      </c>
      <c r="J128" s="13">
        <f>VLOOKUP(A128,'[1]PT price'!E$13:J$1205,5,0)</f>
        <v>4.166666666666667</v>
      </c>
      <c r="K128" s="7">
        <f>VLOOKUP(A128,'[1]PT price'!E$13:J$1205,6,0)</f>
        <v>6</v>
      </c>
      <c r="L128" s="13">
        <f t="shared" si="1"/>
        <v>4.9934429079455418</v>
      </c>
    </row>
    <row r="129" spans="1:12" ht="16.5" customHeight="1">
      <c r="A129" s="5">
        <v>11930701</v>
      </c>
      <c r="B129" s="14">
        <v>5.522576801811014</v>
      </c>
      <c r="C129" s="14">
        <v>0.7866247668582389</v>
      </c>
      <c r="D129" s="14">
        <v>0.46668922225985926</v>
      </c>
      <c r="E129" s="6" t="s">
        <v>112</v>
      </c>
      <c r="F129" s="6" t="s">
        <v>139</v>
      </c>
      <c r="G129" s="6" t="s">
        <v>135</v>
      </c>
      <c r="H129" s="6" t="s">
        <v>254</v>
      </c>
      <c r="I129" s="7">
        <f>VLOOKUP(A129,'[1]PT price'!E$13:J$1205,4,0)</f>
        <v>6.3678571428571429</v>
      </c>
      <c r="J129" s="13">
        <f>VLOOKUP(A129,'[1]PT price'!E$13:J$1205,5,0)</f>
        <v>5</v>
      </c>
      <c r="K129" s="7">
        <f>VLOOKUP(A129,'[1]PT price'!E$13:J$1205,6,0)</f>
        <v>6.3678571428571429</v>
      </c>
      <c r="L129" s="13">
        <f t="shared" si="1"/>
        <v>6.2090602644399446</v>
      </c>
    </row>
    <row r="130" spans="1:12" ht="16.5" customHeight="1">
      <c r="A130" s="5">
        <v>11930801</v>
      </c>
      <c r="B130" s="14">
        <v>2.6747018456053393</v>
      </c>
      <c r="C130" s="14">
        <v>0.27704346561446302</v>
      </c>
      <c r="D130" s="14">
        <v>2.4938134654543906E-2</v>
      </c>
      <c r="E130" s="6" t="s">
        <v>113</v>
      </c>
      <c r="F130" s="6" t="s">
        <v>193</v>
      </c>
      <c r="G130" s="6" t="s">
        <v>138</v>
      </c>
      <c r="H130" s="6" t="s">
        <v>192</v>
      </c>
      <c r="I130" s="7">
        <f>VLOOKUP(A130,'[1]PT price'!E$13:J$1205,4,0)</f>
        <v>3.6922619047619043</v>
      </c>
      <c r="J130" s="13">
        <f>VLOOKUP(A130,'[1]PT price'!E$13:J$1205,5,0)</f>
        <v>3</v>
      </c>
      <c r="K130" s="7">
        <f>VLOOKUP(A130,'[1]PT price'!E$13:J$1205,6,0)</f>
        <v>4.5</v>
      </c>
      <c r="L130" s="13">
        <f t="shared" si="1"/>
        <v>3.6345993555038199</v>
      </c>
    </row>
    <row r="131" spans="1:12" ht="16.5" customHeight="1">
      <c r="A131" s="5">
        <v>11930901</v>
      </c>
      <c r="B131" s="14">
        <v>10.79759374080383</v>
      </c>
      <c r="C131" s="14">
        <v>2.4627091665240655</v>
      </c>
      <c r="D131" s="14">
        <v>1.4912192183702295</v>
      </c>
      <c r="E131" s="6" t="s">
        <v>114</v>
      </c>
      <c r="F131" s="6" t="s">
        <v>139</v>
      </c>
      <c r="G131" s="6" t="s">
        <v>135</v>
      </c>
      <c r="H131" s="6" t="s">
        <v>255</v>
      </c>
      <c r="I131" s="7">
        <f>VLOOKUP(A131,'[1]PT price'!E$13:J$1205,4,0)</f>
        <v>13.125</v>
      </c>
      <c r="J131" s="13">
        <f>VLOOKUP(A131,'[1]PT price'!E$13:J$1205,5,0)</f>
        <v>6</v>
      </c>
      <c r="K131" s="7">
        <f>VLOOKUP(A131,'[1]PT price'!E$13:J$1205,6,0)</f>
        <v>10</v>
      </c>
      <c r="L131" s="13">
        <f t="shared" si="1"/>
        <v>11.619605324137696</v>
      </c>
    </row>
    <row r="132" spans="1:12" ht="16.5" customHeight="1">
      <c r="A132" s="5">
        <v>11931002</v>
      </c>
      <c r="B132" s="14">
        <v>11.50113229436937</v>
      </c>
      <c r="C132" s="14">
        <v>37.767382628395403</v>
      </c>
      <c r="D132" s="14">
        <v>0.25312795679471894</v>
      </c>
      <c r="E132" s="6" t="s">
        <v>115</v>
      </c>
      <c r="F132" s="6" t="s">
        <v>234</v>
      </c>
      <c r="G132" s="6" t="s">
        <v>177</v>
      </c>
      <c r="H132" s="6" t="s">
        <v>194</v>
      </c>
      <c r="I132" s="7">
        <f>VLOOKUP(A132,'[1]PT price'!E$13:J$1205,4,0)</f>
        <v>6.8856601731601748</v>
      </c>
      <c r="J132" s="13">
        <f>VLOOKUP(A132,'[1]PT price'!E$13:J$1205,5,0)</f>
        <v>6.2222222222222241</v>
      </c>
      <c r="K132" s="7">
        <f>VLOOKUP(A132,'[1]PT price'!E$13:J$1205,6,0)</f>
        <v>9</v>
      </c>
      <c r="L132" s="13">
        <f t="shared" si="1"/>
        <v>6.3905005823814145</v>
      </c>
    </row>
    <row r="133" spans="1:12" ht="16.5" customHeight="1">
      <c r="A133" s="5">
        <v>12200101</v>
      </c>
      <c r="B133" s="14">
        <v>29.842939499113161</v>
      </c>
      <c r="C133" s="14">
        <v>0.61498128828113197</v>
      </c>
      <c r="D133" s="14">
        <v>5.6915314493284752</v>
      </c>
      <c r="E133" s="6" t="s">
        <v>116</v>
      </c>
      <c r="F133" s="6" t="s">
        <v>274</v>
      </c>
      <c r="G133" s="6" t="s">
        <v>138</v>
      </c>
      <c r="H133" s="6" t="s">
        <v>256</v>
      </c>
      <c r="I133" s="7">
        <f>VLOOKUP(A133,'[1]PT price'!E$13:J$1205,4,0)</f>
        <v>2.6119791666666661</v>
      </c>
      <c r="J133" s="13">
        <f>VLOOKUP(A133,'[1]PT price'!E$13:J$1205,5,0)</f>
        <v>2</v>
      </c>
      <c r="K133" s="7">
        <f>VLOOKUP(A133,'[1]PT price'!E$13:J$1205,6,0)</f>
        <v>4.5</v>
      </c>
      <c r="L133" s="13">
        <f t="shared" si="1"/>
        <v>2.8988265065843737</v>
      </c>
    </row>
    <row r="134" spans="1:12" ht="16.5" customHeight="1">
      <c r="A134" s="5">
        <v>12200201</v>
      </c>
      <c r="B134" s="14">
        <v>496.26831941572033</v>
      </c>
      <c r="C134" s="14">
        <v>335.24670864816039</v>
      </c>
      <c r="D134" s="14">
        <v>57.100597631829174</v>
      </c>
      <c r="E134" s="6" t="s">
        <v>117</v>
      </c>
      <c r="F134" s="6" t="s">
        <v>196</v>
      </c>
      <c r="G134" s="6" t="s">
        <v>138</v>
      </c>
      <c r="H134" s="6" t="s">
        <v>195</v>
      </c>
      <c r="I134" s="7">
        <f>VLOOKUP(A134,'[1]PT price'!E$13:J$1205,4,0)</f>
        <v>2.0697916666666663</v>
      </c>
      <c r="J134" s="13">
        <f>VLOOKUP(A134,'[1]PT price'!E$13:J$1205,5,0)</f>
        <v>2</v>
      </c>
      <c r="K134" s="7">
        <f>VLOOKUP(A134,'[1]PT price'!E$13:J$1205,6,0)</f>
        <v>3.5</v>
      </c>
      <c r="L134" s="13">
        <f t="shared" si="1"/>
        <v>2.1353636894236003</v>
      </c>
    </row>
    <row r="135" spans="1:12" ht="16.5" customHeight="1">
      <c r="A135" s="5">
        <v>12200203</v>
      </c>
      <c r="B135" s="14">
        <v>496.26831941572033</v>
      </c>
      <c r="C135" s="14">
        <v>335.24670864816039</v>
      </c>
      <c r="D135" s="14">
        <v>57.100597631829174</v>
      </c>
      <c r="E135" s="6" t="s">
        <v>118</v>
      </c>
      <c r="F135" s="6" t="s">
        <v>198</v>
      </c>
      <c r="G135" s="6" t="s">
        <v>138</v>
      </c>
      <c r="H135" s="6" t="s">
        <v>197</v>
      </c>
      <c r="I135" s="7">
        <f>VLOOKUP(A135,'[1]PT price'!E$13:J$1205,4,0)</f>
        <v>5.416666666666667</v>
      </c>
      <c r="J135" s="13">
        <f>VLOOKUP(A135,'[1]PT price'!E$13:J$1205,5,0)</f>
        <v>5</v>
      </c>
      <c r="K135" s="7">
        <f>VLOOKUP(A135,'[1]PT price'!E$13:J$1205,6,0)</f>
        <v>6</v>
      </c>
      <c r="L135" s="13">
        <f t="shared" si="1"/>
        <v>5.2969552373653697</v>
      </c>
    </row>
    <row r="136" spans="1:12" ht="16.5" customHeight="1">
      <c r="A136" s="5">
        <v>12200205</v>
      </c>
      <c r="B136" s="14">
        <v>496.26831941572033</v>
      </c>
      <c r="C136" s="14">
        <v>335.24670864816039</v>
      </c>
      <c r="D136" s="14">
        <v>57.100597631829174</v>
      </c>
      <c r="E136" s="6" t="s">
        <v>235</v>
      </c>
      <c r="F136" s="6" t="s">
        <v>235</v>
      </c>
      <c r="G136" s="6" t="s">
        <v>138</v>
      </c>
      <c r="H136" s="6" t="s">
        <v>197</v>
      </c>
      <c r="I136" s="7">
        <f>VLOOKUP(A136,'[1]PT price'!E$13:J$1205,4,0)</f>
        <v>5.5547619047619046</v>
      </c>
      <c r="J136" s="13">
        <f>VLOOKUP(A136,'[1]PT price'!E$13:J$1205,5,0)</f>
        <v>5</v>
      </c>
      <c r="K136" s="7">
        <f>VLOOKUP(A136,'[1]PT price'!E$13:J$1205,6,0)</f>
        <v>6</v>
      </c>
      <c r="L136" s="13">
        <f t="shared" si="1"/>
        <v>5.3740777746549684</v>
      </c>
    </row>
    <row r="137" spans="1:12" ht="16.5" customHeight="1">
      <c r="A137" s="5">
        <v>12200503</v>
      </c>
      <c r="B137" s="14">
        <v>378.84366767207723</v>
      </c>
      <c r="C137" s="14">
        <v>108.02075871304042</v>
      </c>
      <c r="D137" s="14">
        <v>37.138690712773133</v>
      </c>
      <c r="E137" s="6" t="s">
        <v>119</v>
      </c>
      <c r="F137" s="6" t="s">
        <v>193</v>
      </c>
      <c r="G137" s="6" t="s">
        <v>138</v>
      </c>
      <c r="H137" s="6" t="s">
        <v>199</v>
      </c>
      <c r="I137" s="7">
        <f>VLOOKUP(A137,'[1]PT price'!E$13:J$1205,4,0)</f>
        <v>25.858333333333334</v>
      </c>
      <c r="J137" s="13">
        <f>VLOOKUP(A137,'[1]PT price'!E$13:J$1205,5,0)</f>
        <v>17.833333333333332</v>
      </c>
      <c r="K137" s="7">
        <f>VLOOKUP(A137,'[1]PT price'!E$13:J$1205,6,0)</f>
        <v>25.858333333333334</v>
      </c>
      <c r="L137" s="13">
        <f t="shared" ref="L137:L148" si="2">IF(SUM(I137:K137)=0,"",IF(SUM(B137:D137)=0,"",SUMPRODUCT(I137:K137,B137:D137)/SUMIF(I137:K137,"&gt;0",B137:D137)))</f>
        <v>24.204017623394133</v>
      </c>
    </row>
    <row r="138" spans="1:12" ht="16.5" customHeight="1">
      <c r="A138" s="5">
        <v>21300101</v>
      </c>
      <c r="B138" s="14">
        <v>11.340954626182793</v>
      </c>
      <c r="C138" s="14">
        <v>0</v>
      </c>
      <c r="D138" s="14">
        <v>0.84023553471179968</v>
      </c>
      <c r="E138" s="6" t="s">
        <v>120</v>
      </c>
      <c r="F138" s="6" t="s">
        <v>200</v>
      </c>
      <c r="G138" s="6" t="s">
        <v>135</v>
      </c>
      <c r="H138" s="6" t="s">
        <v>195</v>
      </c>
      <c r="I138" s="7">
        <f>VLOOKUP(A138,'[1]PT price'!E$13:J$1205,4,0)</f>
        <v>6.25</v>
      </c>
      <c r="J138" s="13">
        <f>VLOOKUP(A138,'[1]PT price'!E$13:J$1205,5,0)</f>
        <v>0</v>
      </c>
      <c r="K138" s="7">
        <f>VLOOKUP(A138,'[1]PT price'!E$13:J$1205,6,0)</f>
        <v>8</v>
      </c>
      <c r="L138" s="13">
        <f t="shared" si="2"/>
        <v>6.370711701100122</v>
      </c>
    </row>
    <row r="139" spans="1:12" ht="16.5" customHeight="1">
      <c r="A139" s="5">
        <v>21300102</v>
      </c>
      <c r="B139" s="14">
        <v>11.340954626182793</v>
      </c>
      <c r="C139" s="14">
        <v>0</v>
      </c>
      <c r="D139" s="14">
        <v>0.84023553471179968</v>
      </c>
      <c r="E139" s="6" t="s">
        <v>121</v>
      </c>
      <c r="F139" s="6" t="s">
        <v>201</v>
      </c>
      <c r="G139" s="6" t="s">
        <v>153</v>
      </c>
      <c r="H139" s="6" t="s">
        <v>195</v>
      </c>
      <c r="I139" s="7">
        <f>VLOOKUP(A139,'[1]PT price'!E$13:J$1205,4,0)</f>
        <v>5.833333333333333</v>
      </c>
      <c r="J139" s="13">
        <f>VLOOKUP(A139,'[1]PT price'!E$13:J$1205,5,0)</f>
        <v>0</v>
      </c>
      <c r="K139" s="7">
        <f>VLOOKUP(A139,'[1]PT price'!E$13:J$1205,6,0)</f>
        <v>8</v>
      </c>
      <c r="L139" s="13">
        <f t="shared" si="2"/>
        <v>5.982785915647769</v>
      </c>
    </row>
    <row r="140" spans="1:12" ht="16.5" customHeight="1">
      <c r="A140" s="5">
        <v>21200101</v>
      </c>
      <c r="B140" s="14">
        <v>9.1377149442312859</v>
      </c>
      <c r="C140" s="14">
        <v>0</v>
      </c>
      <c r="D140" s="14">
        <v>1.9605495809941997</v>
      </c>
      <c r="E140" s="6" t="s">
        <v>122</v>
      </c>
      <c r="F140" s="6" t="s">
        <v>203</v>
      </c>
      <c r="G140" s="6" t="s">
        <v>138</v>
      </c>
      <c r="H140" s="6" t="s">
        <v>202</v>
      </c>
      <c r="I140" s="7">
        <f>VLOOKUP(A140,'[1]PT price'!E$13:J$1205,4,0)</f>
        <v>60.833333333333336</v>
      </c>
      <c r="J140" s="13">
        <f>VLOOKUP(A140,'[1]PT price'!E$13:J$1205,5,0)</f>
        <v>0</v>
      </c>
      <c r="K140" s="7">
        <f>VLOOKUP(A140,'[1]PT price'!E$13:J$1205,6,0)</f>
        <v>60</v>
      </c>
      <c r="L140" s="13">
        <f t="shared" si="2"/>
        <v>60.686121909981367</v>
      </c>
    </row>
    <row r="141" spans="1:12" ht="16.5" customHeight="1">
      <c r="A141" s="5">
        <v>21200102</v>
      </c>
      <c r="B141" s="14">
        <v>9.1377149442312859</v>
      </c>
      <c r="C141" s="14">
        <v>0</v>
      </c>
      <c r="D141" s="14">
        <v>1.9605495809941997</v>
      </c>
      <c r="E141" s="6" t="s">
        <v>123</v>
      </c>
      <c r="F141" s="6" t="s">
        <v>205</v>
      </c>
      <c r="G141" s="6" t="s">
        <v>204</v>
      </c>
      <c r="H141" s="6" t="s">
        <v>202</v>
      </c>
      <c r="I141" s="7">
        <f>VLOOKUP(A141,'[1]PT price'!E$13:J$1205,4,0)</f>
        <v>93.333333333333329</v>
      </c>
      <c r="J141" s="13">
        <f>VLOOKUP(A141,'[1]PT price'!E$13:J$1205,5,0)</f>
        <v>0</v>
      </c>
      <c r="K141" s="7">
        <f>VLOOKUP(A141,'[1]PT price'!E$13:J$1205,6,0)</f>
        <v>96.666666666666671</v>
      </c>
      <c r="L141" s="13">
        <f t="shared" si="2"/>
        <v>93.922179026741219</v>
      </c>
    </row>
    <row r="142" spans="1:12" ht="16.5" customHeight="1">
      <c r="A142" s="5">
        <v>21200103</v>
      </c>
      <c r="B142" s="14">
        <v>9.1377149442312859</v>
      </c>
      <c r="C142" s="14">
        <v>0</v>
      </c>
      <c r="D142" s="14">
        <v>1.9605495809941997</v>
      </c>
      <c r="E142" s="6" t="s">
        <v>124</v>
      </c>
      <c r="F142" s="6" t="s">
        <v>206</v>
      </c>
      <c r="G142" s="6" t="s">
        <v>135</v>
      </c>
      <c r="H142" s="6" t="s">
        <v>202</v>
      </c>
      <c r="I142" s="7">
        <f>VLOOKUP(A142,'[1]PT price'!E$13:J$1205,4,0)</f>
        <v>60</v>
      </c>
      <c r="J142" s="13">
        <f>VLOOKUP(A142,'[1]PT price'!E$13:J$1205,5,0)</f>
        <v>0</v>
      </c>
      <c r="K142" s="7">
        <f>VLOOKUP(A142,'[1]PT price'!E$13:J$1205,6,0)</f>
        <v>60</v>
      </c>
      <c r="L142" s="13">
        <f t="shared" si="2"/>
        <v>60.000000000000007</v>
      </c>
    </row>
    <row r="143" spans="1:12" ht="16.5" customHeight="1">
      <c r="A143" s="5">
        <v>22010101</v>
      </c>
      <c r="B143" s="14">
        <v>1134.7750712138966</v>
      </c>
      <c r="C143" s="14">
        <v>8.0229077829332507</v>
      </c>
      <c r="D143" s="14">
        <v>22.754278476274468</v>
      </c>
      <c r="E143" s="6" t="s">
        <v>125</v>
      </c>
      <c r="F143" s="6"/>
      <c r="G143" s="6" t="s">
        <v>138</v>
      </c>
      <c r="H143" s="6" t="s">
        <v>207</v>
      </c>
      <c r="I143" s="7">
        <f>VLOOKUP(A143,'[1]PT price'!E$13:J$1205,4,0)</f>
        <v>21</v>
      </c>
      <c r="J143" s="13">
        <f>VLOOKUP(A143,'[1]PT price'!E$13:J$1205,5,0)</f>
        <v>21</v>
      </c>
      <c r="K143" s="7">
        <f>VLOOKUP(A143,'[1]PT price'!E$13:J$1205,6,0)</f>
        <v>23.5</v>
      </c>
      <c r="L143" s="13">
        <f t="shared" si="2"/>
        <v>21.048805787836585</v>
      </c>
    </row>
    <row r="144" spans="1:12" ht="16.5" customHeight="1">
      <c r="A144" s="5">
        <v>22010104</v>
      </c>
      <c r="B144" s="14">
        <v>1134.7750712138966</v>
      </c>
      <c r="C144" s="14">
        <v>8.0229077829332507</v>
      </c>
      <c r="D144" s="14">
        <v>22.754278476274468</v>
      </c>
      <c r="E144" s="6" t="s">
        <v>236</v>
      </c>
      <c r="F144" s="6"/>
      <c r="G144" s="6" t="s">
        <v>138</v>
      </c>
      <c r="H144" s="6" t="s">
        <v>207</v>
      </c>
      <c r="I144" s="7">
        <f>VLOOKUP(A144,'[1]PT price'!E$13:J$1205,4,0)</f>
        <v>20</v>
      </c>
      <c r="J144" s="13">
        <f>VLOOKUP(A144,'[1]PT price'!E$13:J$1205,5,0)</f>
        <v>20</v>
      </c>
      <c r="K144" s="7">
        <f>VLOOKUP(A144,'[1]PT price'!E$13:J$1205,6,0)</f>
        <v>21</v>
      </c>
      <c r="L144" s="13">
        <f t="shared" si="2"/>
        <v>20.019522315134633</v>
      </c>
    </row>
    <row r="145" spans="1:12" ht="16.5" customHeight="1">
      <c r="A145" s="5">
        <v>22010106</v>
      </c>
      <c r="B145" s="14">
        <v>1134.7750712138966</v>
      </c>
      <c r="C145" s="14">
        <v>8.0229077829332507</v>
      </c>
      <c r="D145" s="14">
        <v>22.754278476274468</v>
      </c>
      <c r="E145" s="6" t="s">
        <v>237</v>
      </c>
      <c r="F145" s="6"/>
      <c r="G145" s="6" t="s">
        <v>138</v>
      </c>
      <c r="H145" s="6" t="s">
        <v>207</v>
      </c>
      <c r="I145" s="7">
        <f>VLOOKUP(A145,'[1]PT price'!E$13:J$1205,4,0)</f>
        <v>16.5</v>
      </c>
      <c r="J145" s="13">
        <f>VLOOKUP(A145,'[1]PT price'!E$13:J$1205,5,0)</f>
        <v>16.5</v>
      </c>
      <c r="K145" s="7">
        <f>VLOOKUP(A145,'[1]PT price'!E$13:J$1205,6,0)</f>
        <v>18</v>
      </c>
      <c r="L145" s="13">
        <f t="shared" si="2"/>
        <v>16.529283472701948</v>
      </c>
    </row>
    <row r="146" spans="1:12" ht="16.5" customHeight="1">
      <c r="A146" s="5">
        <v>22010201</v>
      </c>
      <c r="B146" s="14">
        <v>1852.8008909396694</v>
      </c>
      <c r="C146" s="14">
        <v>767.67388673451876</v>
      </c>
      <c r="D146" s="14">
        <v>248.19717459851859</v>
      </c>
      <c r="E146" s="6" t="s">
        <v>126</v>
      </c>
      <c r="F146" s="6" t="s">
        <v>209</v>
      </c>
      <c r="G146" s="6" t="s">
        <v>208</v>
      </c>
      <c r="H146" s="6" t="s">
        <v>207</v>
      </c>
      <c r="I146" s="7">
        <f>VLOOKUP(A146,'[1]PT price'!E$13:J$1205,4,0)</f>
        <v>25</v>
      </c>
      <c r="J146" s="13">
        <f>VLOOKUP(A146,'[1]PT price'!E$13:J$1205,5,0)</f>
        <v>25</v>
      </c>
      <c r="K146" s="7">
        <f>VLOOKUP(A146,'[1]PT price'!E$13:J$1205,6,0)</f>
        <v>34</v>
      </c>
      <c r="L146" s="13">
        <f t="shared" si="2"/>
        <v>25.778678987542285</v>
      </c>
    </row>
    <row r="147" spans="1:12" ht="16.5" customHeight="1">
      <c r="A147" s="5">
        <v>22010203</v>
      </c>
      <c r="B147" s="14">
        <v>1852.8008909396694</v>
      </c>
      <c r="C147" s="14">
        <v>767.67388673451876</v>
      </c>
      <c r="D147" s="14">
        <v>248.19717459851859</v>
      </c>
      <c r="E147" s="6" t="s">
        <v>127</v>
      </c>
      <c r="F147" s="6" t="s">
        <v>238</v>
      </c>
      <c r="G147" s="6" t="s">
        <v>208</v>
      </c>
      <c r="H147" s="6" t="s">
        <v>207</v>
      </c>
      <c r="I147" s="7">
        <f>VLOOKUP(A147,'[1]PT price'!E$13:J$1205,4,0)</f>
        <v>22</v>
      </c>
      <c r="J147" s="13">
        <f>VLOOKUP(A147,'[1]PT price'!E$13:J$1205,5,0)</f>
        <v>22</v>
      </c>
      <c r="K147" s="7">
        <f>VLOOKUP(A147,'[1]PT price'!E$13:J$1205,6,0)</f>
        <v>31</v>
      </c>
      <c r="L147" s="13">
        <f t="shared" si="2"/>
        <v>22.778678987542282</v>
      </c>
    </row>
    <row r="148" spans="1:12" ht="16.5" customHeight="1">
      <c r="A148" s="5">
        <v>22010206</v>
      </c>
      <c r="B148" s="14">
        <v>1852.8008909396694</v>
      </c>
      <c r="C148" s="14">
        <v>767.67388673451876</v>
      </c>
      <c r="D148" s="14">
        <v>248.19717459851859</v>
      </c>
      <c r="E148" s="6" t="s">
        <v>126</v>
      </c>
      <c r="F148" s="6" t="s">
        <v>239</v>
      </c>
      <c r="G148" s="6" t="s">
        <v>156</v>
      </c>
      <c r="H148" s="6" t="s">
        <v>207</v>
      </c>
      <c r="I148" s="7">
        <f>VLOOKUP(A148,'[1]PT price'!E$13:J$1205,4,0)</f>
        <v>20.75</v>
      </c>
      <c r="J148" s="13">
        <f>VLOOKUP(A148,'[1]PT price'!E$13:J$1205,5,0)</f>
        <v>23</v>
      </c>
      <c r="K148" s="7">
        <f>VLOOKUP(A148,'[1]PT price'!E$13:J$1205,6,0)</f>
        <v>25</v>
      </c>
      <c r="L148" s="13">
        <f t="shared" si="2"/>
        <v>21.71982306917047</v>
      </c>
    </row>
    <row r="149" spans="1:12" ht="16.5" customHeight="1">
      <c r="A149" s="16"/>
      <c r="B149" s="20"/>
      <c r="C149" s="21"/>
      <c r="D149" s="21"/>
      <c r="E149" s="21"/>
      <c r="F149" s="21"/>
      <c r="G149" s="21"/>
      <c r="H149" s="21"/>
      <c r="I149" s="21"/>
      <c r="J149" s="21"/>
      <c r="K149" s="21"/>
      <c r="L149" s="22"/>
    </row>
    <row r="150" spans="1:12" ht="16.5" customHeight="1">
      <c r="A150" s="10"/>
      <c r="B150" s="15"/>
      <c r="C150" s="15"/>
      <c r="D150" s="15"/>
      <c r="E150" s="26" t="s">
        <v>278</v>
      </c>
      <c r="F150" s="27"/>
      <c r="G150" s="27"/>
      <c r="H150" s="27"/>
      <c r="I150" s="27"/>
      <c r="J150" s="27"/>
      <c r="K150" s="27"/>
      <c r="L150" s="28"/>
    </row>
    <row r="151" spans="1:12" ht="16.5" customHeight="1">
      <c r="A151" s="10"/>
      <c r="B151" s="15"/>
      <c r="C151" s="15"/>
      <c r="D151" s="15"/>
      <c r="E151" s="26" t="s">
        <v>279</v>
      </c>
      <c r="F151" s="27"/>
      <c r="G151" s="27"/>
      <c r="H151" s="27"/>
      <c r="I151" s="27"/>
      <c r="J151" s="27"/>
      <c r="K151" s="27"/>
      <c r="L151" s="28"/>
    </row>
  </sheetData>
  <mergeCells count="16">
    <mergeCell ref="A5:A7"/>
    <mergeCell ref="B149:L149"/>
    <mergeCell ref="B2:L2"/>
    <mergeCell ref="B3:L3"/>
    <mergeCell ref="E151:L151"/>
    <mergeCell ref="I5:L5"/>
    <mergeCell ref="B5:D5"/>
    <mergeCell ref="I6:I7"/>
    <mergeCell ref="J6:J7"/>
    <mergeCell ref="K6:K7"/>
    <mergeCell ref="E150:L150"/>
    <mergeCell ref="L6:L7"/>
    <mergeCell ref="H5:H7"/>
    <mergeCell ref="G5:G7"/>
    <mergeCell ref="F5:F7"/>
    <mergeCell ref="E5:E7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53" orientation="portrait" useFirstPageNumber="1" r:id="rId1"/>
  <headerFooter alignWithMargins="0">
    <oddHeader>&amp;R&amp;1&amp;K00+000ء&amp;8&amp;K000000 &amp;"Arial,Regular"PCBS: مسح الرقم القياسي لأسعار المستهلك 2017</oddHeader>
  </headerFooter>
  <webPublishItems count="2">
    <webPublishItem id="23078" divId="a-cpi-Price1-16_23078" sourceType="printArea" destinationFile="G:\عمليات حسابية باساس واوزان 2004 احدث نسخة\cpi 2017\internet cpi 2017\internet cpi 1 2017\A cpi internet 1 2017\a-cpi-Price1-17.htm"/>
    <webPublishItem id="2060" divId="a-cpi-Price1-11-17_2060" sourceType="range" sourceRef="B2:L151" destinationFile="G:\عمليات حسابية باساس واوزان 2004 احدث نسخة\cpi 2017\internet cpi 2017\internet cpi 11 2017\A cpi internet 11 2017 exl\a-cpi-Price1-11-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Sheet1!Print_Area</vt:lpstr>
      <vt:lpstr>Sheet1!Print_Titles</vt:lpstr>
      <vt:lpstr>Sheet1!TABLE</vt:lpstr>
      <vt:lpstr>Sheet1!TABLE_2</vt:lpstr>
      <vt:lpstr>Sheet1!TABLE_3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Hasan Abu-Libdeh</dc:creator>
  <cp:lastModifiedBy>azidan</cp:lastModifiedBy>
  <cp:lastPrinted>2013-07-29T09:31:30Z</cp:lastPrinted>
  <dcterms:created xsi:type="dcterms:W3CDTF">1998-02-09T05:23:01Z</dcterms:created>
  <dcterms:modified xsi:type="dcterms:W3CDTF">2017-12-14T06:19:06Z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