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90" yWindow="360" windowWidth="9450" windowHeight="6795"/>
  </bookViews>
  <sheets>
    <sheet name="Sheet1" sheetId="12" r:id="rId1"/>
  </sheets>
  <definedNames>
    <definedName name="HTML_CodePage" hidden="1">1256</definedName>
    <definedName name="HTML_Control" hidden="1">{"'Sheet1'!$A$1:$P$54","'Sheet1'!$A$1:$P$58","'Sheet1'!$I$46:$I$56"}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05\ave_05.htm"</definedName>
    <definedName name="HTML_Title" hidden="1">""</definedName>
  </definedNames>
  <calcPr calcId="125725"/>
</workbook>
</file>

<file path=xl/calcChain.xml><?xml version="1.0" encoding="utf-8"?>
<calcChain xmlns="http://schemas.openxmlformats.org/spreadsheetml/2006/main">
  <c r="O66" i="12"/>
  <c r="P66" s="1"/>
  <c r="O65"/>
  <c r="P65" s="1"/>
  <c r="O64"/>
  <c r="P64" s="1"/>
  <c r="O63"/>
  <c r="P63" s="1"/>
  <c r="O60" l="1"/>
  <c r="P60" s="1"/>
  <c r="O59"/>
  <c r="P59" s="1"/>
  <c r="O58"/>
  <c r="P58" s="1"/>
  <c r="P57"/>
  <c r="O57"/>
  <c r="O54"/>
  <c r="P54" s="1"/>
  <c r="O53"/>
  <c r="P53" s="1"/>
  <c r="O52"/>
  <c r="P52" s="1"/>
  <c r="O51"/>
  <c r="P51" s="1"/>
  <c r="O48"/>
  <c r="P48"/>
  <c r="P47"/>
  <c r="O47"/>
  <c r="O46"/>
  <c r="P46"/>
  <c r="P45"/>
  <c r="O45"/>
  <c r="O42"/>
  <c r="P42"/>
  <c r="O41"/>
  <c r="P41" s="1"/>
  <c r="O40"/>
  <c r="P40"/>
  <c r="O39"/>
  <c r="P39" s="1"/>
  <c r="O36"/>
  <c r="P36"/>
  <c r="O35"/>
  <c r="P35" s="1"/>
  <c r="O34"/>
  <c r="P34"/>
  <c r="O33"/>
  <c r="P33" s="1"/>
  <c r="O28"/>
  <c r="P28"/>
  <c r="O29"/>
  <c r="P29" s="1"/>
  <c r="O30"/>
  <c r="P30"/>
  <c r="O27"/>
  <c r="P27" s="1"/>
  <c r="P24"/>
  <c r="P23"/>
  <c r="P22"/>
  <c r="P21"/>
  <c r="P18"/>
  <c r="P17"/>
  <c r="P16"/>
  <c r="P15"/>
  <c r="P12"/>
  <c r="P11"/>
  <c r="P10"/>
  <c r="P9"/>
  <c r="P4"/>
  <c r="P5"/>
  <c r="P6"/>
  <c r="P3"/>
</calcChain>
</file>

<file path=xl/sharedStrings.xml><?xml version="1.0" encoding="utf-8"?>
<sst xmlns="http://schemas.openxmlformats.org/spreadsheetml/2006/main" count="222" uniqueCount="157">
  <si>
    <t>% نسبة التغير</t>
  </si>
  <si>
    <t xml:space="preserve">استئجار معدات </t>
  </si>
  <si>
    <t xml:space="preserve"> أجور وتكاليف عمال</t>
  </si>
  <si>
    <t>المجموعات الرئيسية</t>
  </si>
  <si>
    <t xml:space="preserve"> الخامات والمواد الأولية</t>
  </si>
  <si>
    <t>كانون ثاني 2013</t>
  </si>
  <si>
    <t>آذار 2013</t>
  </si>
  <si>
    <t>نيسان 2013</t>
  </si>
  <si>
    <t>أيار 2013</t>
  </si>
  <si>
    <t>حزيران 2013</t>
  </si>
  <si>
    <t>تموز 2013</t>
  </si>
  <si>
    <t>آب 2013</t>
  </si>
  <si>
    <t>أيلول 2013</t>
  </si>
  <si>
    <t>تشرين أول 2013</t>
  </si>
  <si>
    <t>كانون أول 2013</t>
  </si>
  <si>
    <t>متوسط 2013</t>
  </si>
  <si>
    <t>متوسط 2008</t>
  </si>
  <si>
    <t>متوسط 2009</t>
  </si>
  <si>
    <t>كانون ثاني 2009</t>
  </si>
  <si>
    <t>شباط 2009</t>
  </si>
  <si>
    <t>آذار 2009</t>
  </si>
  <si>
    <t>نيسان 2009</t>
  </si>
  <si>
    <t>أيار 2009</t>
  </si>
  <si>
    <t>حزيران 2009</t>
  </si>
  <si>
    <t>تموز 2009</t>
  </si>
  <si>
    <t>آب 2009</t>
  </si>
  <si>
    <t>أيلول 2009</t>
  </si>
  <si>
    <t>تشرين أول 2009</t>
  </si>
  <si>
    <t xml:space="preserve">تشرين ثاني 2009 </t>
  </si>
  <si>
    <t>كانون أول 2009</t>
  </si>
  <si>
    <t>كانون ثاني 2010</t>
  </si>
  <si>
    <t>شباط 2010</t>
  </si>
  <si>
    <t>آذار 2010</t>
  </si>
  <si>
    <t>نيسان 2010</t>
  </si>
  <si>
    <t>أيار 2010</t>
  </si>
  <si>
    <t>حزيران 2010</t>
  </si>
  <si>
    <t>تموز 2010</t>
  </si>
  <si>
    <t>آب 2010</t>
  </si>
  <si>
    <t>أيلول 2010</t>
  </si>
  <si>
    <t>تشرين أول 2010</t>
  </si>
  <si>
    <t xml:space="preserve">تشرين ثاني 2010 </t>
  </si>
  <si>
    <t>كانون أول 2010</t>
  </si>
  <si>
    <t>متوسط 2010</t>
  </si>
  <si>
    <t>كانون ثاني 2011</t>
  </si>
  <si>
    <t>شباط 2011</t>
  </si>
  <si>
    <t>آذار 2011</t>
  </si>
  <si>
    <t>نيسان 2011</t>
  </si>
  <si>
    <t>أيار 2011</t>
  </si>
  <si>
    <t>حزيران 2011</t>
  </si>
  <si>
    <t>تموز 2011</t>
  </si>
  <si>
    <t>آب 2011</t>
  </si>
  <si>
    <t>أيلول 2011</t>
  </si>
  <si>
    <t>تشرين أول 2011</t>
  </si>
  <si>
    <t xml:space="preserve">تشرين ثاني 2011 </t>
  </si>
  <si>
    <t>كانون أول 2011</t>
  </si>
  <si>
    <t>متوسط 2011</t>
  </si>
  <si>
    <t>كانون ثاني 2012</t>
  </si>
  <si>
    <t xml:space="preserve">شباط 2012  </t>
  </si>
  <si>
    <t>آذار 2012</t>
  </si>
  <si>
    <t>نيسان 2012</t>
  </si>
  <si>
    <t>أيار 2012</t>
  </si>
  <si>
    <t>حزيران 2012</t>
  </si>
  <si>
    <t>تموز 2012</t>
  </si>
  <si>
    <t>آب 2012</t>
  </si>
  <si>
    <t>أيلول 2012</t>
  </si>
  <si>
    <t>تشرين أول 2012</t>
  </si>
  <si>
    <t>تشرين ثاني 2012</t>
  </si>
  <si>
    <t>كانون أول 2012</t>
  </si>
  <si>
    <t>متوسط  2012</t>
  </si>
  <si>
    <t xml:space="preserve">شباط 2013  </t>
  </si>
  <si>
    <t>تشرين ثاني 2013</t>
  </si>
  <si>
    <t xml:space="preserve">الرقم القياسي العام </t>
  </si>
  <si>
    <t>المجموعة الرئيسية</t>
  </si>
  <si>
    <t>كانون ثاني 2014</t>
  </si>
  <si>
    <t xml:space="preserve">شباط 2014  </t>
  </si>
  <si>
    <t>آذار 2014</t>
  </si>
  <si>
    <t>نيسان 2014</t>
  </si>
  <si>
    <t>أيار 2014</t>
  </si>
  <si>
    <t>حزيران 2014</t>
  </si>
  <si>
    <t>تموز 2014</t>
  </si>
  <si>
    <t>آب 2014</t>
  </si>
  <si>
    <t>أيلول 2014</t>
  </si>
  <si>
    <t>تشرين أول 2014</t>
  </si>
  <si>
    <t>تشرين ثاني 2014</t>
  </si>
  <si>
    <t>كانون أول 2014</t>
  </si>
  <si>
    <t>الخامات والمواد الأولية</t>
  </si>
  <si>
    <t>استئجار معدات</t>
  </si>
  <si>
    <t>أجور وتكاليف عمال</t>
  </si>
  <si>
    <t>الرقم القياسي العام</t>
  </si>
  <si>
    <t>متوسط 2014</t>
  </si>
  <si>
    <t>كانون ثاني 2015</t>
  </si>
  <si>
    <t xml:space="preserve">شباط 2015  </t>
  </si>
  <si>
    <t>آذار 2015</t>
  </si>
  <si>
    <t>نيسان 2015</t>
  </si>
  <si>
    <t>أيار 2015</t>
  </si>
  <si>
    <t>حزيران 2015</t>
  </si>
  <si>
    <t>تموز 2015</t>
  </si>
  <si>
    <t>آب 2015</t>
  </si>
  <si>
    <t>أيلول 2015</t>
  </si>
  <si>
    <t>تشرين أول 2015</t>
  </si>
  <si>
    <t>تشرين ثاني 2015</t>
  </si>
  <si>
    <t>كانون أول 2015</t>
  </si>
  <si>
    <t>متوسط 2015</t>
  </si>
  <si>
    <t>كانون ثاني 2016</t>
  </si>
  <si>
    <t xml:space="preserve">شباط 2016  </t>
  </si>
  <si>
    <t>آذار 2016</t>
  </si>
  <si>
    <t>نيسان 2016</t>
  </si>
  <si>
    <t>أيار 2016</t>
  </si>
  <si>
    <t>حزيران 2016</t>
  </si>
  <si>
    <t>تموز 2016</t>
  </si>
  <si>
    <t>آب 2016</t>
  </si>
  <si>
    <t>أيلول 2016</t>
  </si>
  <si>
    <t>تشرين أول 2016</t>
  </si>
  <si>
    <t>تشرين ثاني 2016</t>
  </si>
  <si>
    <t>كانون أول 2016</t>
  </si>
  <si>
    <t>متوسط 2016</t>
  </si>
  <si>
    <t>كانون ثاني 2017</t>
  </si>
  <si>
    <t xml:space="preserve">شباط 2017  </t>
  </si>
  <si>
    <t>آذار 2017</t>
  </si>
  <si>
    <t>نيسان 2017</t>
  </si>
  <si>
    <t>أيار 2017</t>
  </si>
  <si>
    <t>حزيران 2017</t>
  </si>
  <si>
    <t>تموز 2017</t>
  </si>
  <si>
    <t>آب 2017</t>
  </si>
  <si>
    <t>أيلول 2017</t>
  </si>
  <si>
    <t>تشرين أول 2017</t>
  </si>
  <si>
    <t>تشرين ثاني 2017</t>
  </si>
  <si>
    <t>كانون أول 2017</t>
  </si>
  <si>
    <t>متوسط 2017</t>
  </si>
  <si>
    <t>كانون ثاني 2018</t>
  </si>
  <si>
    <t xml:space="preserve">شباط 2018  </t>
  </si>
  <si>
    <t>آذار 2018</t>
  </si>
  <si>
    <t>نيسان 2018</t>
  </si>
  <si>
    <t>أيار 2018</t>
  </si>
  <si>
    <t>حزيران 2018</t>
  </si>
  <si>
    <t>تموز 2018</t>
  </si>
  <si>
    <t>آب 2018</t>
  </si>
  <si>
    <t>أيلول 2018</t>
  </si>
  <si>
    <t>تشرين أول 2018</t>
  </si>
  <si>
    <t>تشرين ثاني 2018</t>
  </si>
  <si>
    <t>كانون أول 2018</t>
  </si>
  <si>
    <t>متوسط 2018</t>
  </si>
  <si>
    <t>*البيانات لا تشمل ذلك الجزء من محافظة القدس والذي ضمه الاحتلال الإسرائيلي إليه عنوة بعيد احتلاله للضفة الغربية عام 1967.</t>
  </si>
  <si>
    <t>كانون ثاني 2019</t>
  </si>
  <si>
    <t xml:space="preserve">شباط 2019  </t>
  </si>
  <si>
    <t>آذار 2019</t>
  </si>
  <si>
    <t>نيسان 2019</t>
  </si>
  <si>
    <t>أيار 2019</t>
  </si>
  <si>
    <t>حزيران 2019</t>
  </si>
  <si>
    <t>تموز 2019</t>
  </si>
  <si>
    <t>آب 2019</t>
  </si>
  <si>
    <t>أيلول 2019</t>
  </si>
  <si>
    <t>تشرين أول 2019</t>
  </si>
  <si>
    <t>تشرين ثاني 2019</t>
  </si>
  <si>
    <t>كانون أول 2019</t>
  </si>
  <si>
    <t>متوسط 2019</t>
  </si>
  <si>
    <t>الأرقام القياسية الشهرية لتكاليف المباني السكنية للمجموعات الرئيسية في الضفة الغربية للسنوات: 2009- 2019 (سنة الأساس 2013=100)</t>
  </si>
</sst>
</file>

<file path=xl/styles.xml><?xml version="1.0" encoding="utf-8"?>
<styleSheet xmlns="http://schemas.openxmlformats.org/spreadsheetml/2006/main">
  <fonts count="12">
    <font>
      <sz val="10"/>
      <name val="Arial"/>
      <charset val="178"/>
    </font>
    <font>
      <b/>
      <sz val="10"/>
      <name val="Times New Roman"/>
      <family val="1"/>
      <charset val="178"/>
    </font>
    <font>
      <sz val="8"/>
      <name val="Times New Roman"/>
      <family val="1"/>
    </font>
    <font>
      <b/>
      <sz val="9"/>
      <name val="Arial"/>
      <family val="2"/>
    </font>
    <font>
      <b/>
      <sz val="9"/>
      <name val="Simplified Arabic"/>
      <family val="1"/>
    </font>
    <font>
      <sz val="9"/>
      <color indexed="8"/>
      <name val="Simplified Arabic"/>
      <family val="1"/>
    </font>
    <font>
      <b/>
      <sz val="9"/>
      <color indexed="8"/>
      <name val="Simplified Arabic"/>
      <family val="1"/>
    </font>
    <font>
      <sz val="9"/>
      <name val="Arial"/>
      <family val="2"/>
    </font>
    <font>
      <sz val="9"/>
      <name val="Simplified Arabic"/>
      <family val="1"/>
    </font>
    <font>
      <b/>
      <sz val="11"/>
      <name val="Simplified Arabic"/>
      <family val="1"/>
    </font>
    <font>
      <sz val="9"/>
      <name val="Arial"/>
      <family val="2"/>
      <scheme val="minor"/>
    </font>
    <font>
      <b/>
      <sz val="9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 applyNumberFormat="0">
      <alignment horizontal="right"/>
    </xf>
    <xf numFmtId="0" fontId="2" fillId="0" borderId="0"/>
    <xf numFmtId="0" fontId="2" fillId="0" borderId="0"/>
  </cellStyleXfs>
  <cellXfs count="32">
    <xf numFmtId="0" fontId="0" fillId="0" borderId="0" xfId="0"/>
    <xf numFmtId="0" fontId="7" fillId="0" borderId="0" xfId="0" applyFont="1"/>
    <xf numFmtId="0" fontId="3" fillId="0" borderId="0" xfId="0" applyFont="1"/>
    <xf numFmtId="2" fontId="7" fillId="0" borderId="0" xfId="0" applyNumberFormat="1" applyFont="1"/>
    <xf numFmtId="2" fontId="3" fillId="0" borderId="0" xfId="0" applyNumberFormat="1" applyFont="1"/>
    <xf numFmtId="0" fontId="4" fillId="2" borderId="1" xfId="0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 readingOrder="2"/>
    </xf>
    <xf numFmtId="2" fontId="10" fillId="0" borderId="1" xfId="0" applyNumberFormat="1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horizontal="right" vertical="center"/>
    </xf>
    <xf numFmtId="2" fontId="10" fillId="2" borderId="1" xfId="0" applyNumberFormat="1" applyFont="1" applyFill="1" applyBorder="1" applyAlignment="1">
      <alignment horizontal="right" vertical="center"/>
    </xf>
    <xf numFmtId="2" fontId="10" fillId="0" borderId="1" xfId="2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readingOrder="2"/>
    </xf>
    <xf numFmtId="2" fontId="11" fillId="0" borderId="1" xfId="0" applyNumberFormat="1" applyFont="1" applyFill="1" applyBorder="1" applyAlignment="1">
      <alignment vertical="center" wrapText="1"/>
    </xf>
    <xf numFmtId="2" fontId="11" fillId="0" borderId="1" xfId="0" applyNumberFormat="1" applyFont="1" applyBorder="1" applyAlignment="1">
      <alignment horizontal="right" vertical="center"/>
    </xf>
    <xf numFmtId="2" fontId="11" fillId="2" borderId="1" xfId="0" applyNumberFormat="1" applyFont="1" applyFill="1" applyBorder="1" applyAlignment="1">
      <alignment horizontal="right" vertical="center"/>
    </xf>
    <xf numFmtId="2" fontId="11" fillId="0" borderId="1" xfId="2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right"/>
    </xf>
    <xf numFmtId="2" fontId="10" fillId="0" borderId="1" xfId="0" applyNumberFormat="1" applyFont="1" applyFill="1" applyBorder="1" applyAlignment="1">
      <alignment horizontal="right" vertical="center"/>
    </xf>
    <xf numFmtId="2" fontId="10" fillId="0" borderId="1" xfId="3" applyNumberFormat="1" applyFont="1" applyBorder="1" applyAlignment="1">
      <alignment horizontal="right" vertical="center"/>
    </xf>
    <xf numFmtId="2" fontId="10" fillId="0" borderId="1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2" fontId="11" fillId="0" borderId="1" xfId="0" applyNumberFormat="1" applyFont="1" applyFill="1" applyBorder="1" applyAlignment="1">
      <alignment horizontal="right" vertical="center"/>
    </xf>
    <xf numFmtId="2" fontId="11" fillId="0" borderId="1" xfId="3" applyNumberFormat="1" applyFont="1" applyBorder="1" applyAlignment="1">
      <alignment horizontal="right" vertical="center"/>
    </xf>
    <xf numFmtId="2" fontId="11" fillId="0" borderId="1" xfId="0" applyNumberFormat="1" applyFont="1" applyBorder="1" applyAlignment="1">
      <alignment vertical="center" wrapText="1"/>
    </xf>
    <xf numFmtId="2" fontId="10" fillId="0" borderId="1" xfId="0" applyNumberFormat="1" applyFont="1" applyBorder="1" applyAlignment="1">
      <alignment vertical="center" wrapText="1" readingOrder="2"/>
    </xf>
    <xf numFmtId="2" fontId="11" fillId="0" borderId="1" xfId="0" applyNumberFormat="1" applyFont="1" applyBorder="1" applyAlignment="1">
      <alignment vertical="center" wrapText="1" readingOrder="2"/>
    </xf>
    <xf numFmtId="0" fontId="8" fillId="0" borderId="1" xfId="0" applyFont="1" applyBorder="1" applyAlignment="1">
      <alignment horizontal="right" vertical="center" wrapText="1" readingOrder="2"/>
    </xf>
    <xf numFmtId="0" fontId="4" fillId="0" borderId="1" xfId="0" applyFont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4">
    <cellStyle name="MS_Arabic" xfId="1"/>
    <cellStyle name="Normal" xfId="0" builtinId="0"/>
    <cellStyle name="Normal_Sheet1" xfId="2"/>
    <cellStyle name="Normal_Sheet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8"/>
  <sheetViews>
    <sheetView rightToLeft="1" tabSelected="1" view="pageBreakPreview" zoomScaleNormal="90" zoomScaleSheetLayoutView="100" workbookViewId="0">
      <selection sqref="A1:P68"/>
    </sheetView>
  </sheetViews>
  <sheetFormatPr defaultRowHeight="12"/>
  <cols>
    <col min="1" max="1" width="23.28515625" style="1" customWidth="1"/>
    <col min="2" max="16" width="10.85546875" style="1" customWidth="1"/>
    <col min="17" max="16384" width="9.140625" style="1"/>
  </cols>
  <sheetData>
    <row r="1" spans="1:16" ht="25.5" customHeight="1">
      <c r="A1" s="31" t="s">
        <v>156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17.25" customHeight="1">
      <c r="A2" s="5" t="s">
        <v>3</v>
      </c>
      <c r="B2" s="6" t="s">
        <v>16</v>
      </c>
      <c r="C2" s="6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26</v>
      </c>
      <c r="L2" s="6" t="s">
        <v>27</v>
      </c>
      <c r="M2" s="6" t="s">
        <v>28</v>
      </c>
      <c r="N2" s="6" t="s">
        <v>29</v>
      </c>
      <c r="O2" s="6" t="s">
        <v>17</v>
      </c>
      <c r="P2" s="6" t="s">
        <v>0</v>
      </c>
    </row>
    <row r="3" spans="1:16" ht="20.25">
      <c r="A3" s="7" t="s">
        <v>4</v>
      </c>
      <c r="B3" s="8">
        <v>104.8727278445066</v>
      </c>
      <c r="C3" s="9">
        <v>96.242282326037369</v>
      </c>
      <c r="D3" s="9">
        <v>96.675486131077975</v>
      </c>
      <c r="E3" s="9">
        <v>95.727573539152388</v>
      </c>
      <c r="F3" s="10">
        <v>95.881228864875013</v>
      </c>
      <c r="G3" s="10">
        <v>96.616823241554386</v>
      </c>
      <c r="H3" s="10">
        <v>96.955557467432712</v>
      </c>
      <c r="I3" s="10">
        <v>97.921752095658306</v>
      </c>
      <c r="J3" s="10">
        <v>96.169677530983947</v>
      </c>
      <c r="K3" s="9">
        <v>96.134613284848896</v>
      </c>
      <c r="L3" s="9">
        <v>95.825061422117173</v>
      </c>
      <c r="M3" s="9">
        <v>95.410289733842745</v>
      </c>
      <c r="N3" s="11">
        <v>95.554307788769364</v>
      </c>
      <c r="O3" s="9">
        <v>96.259554452195857</v>
      </c>
      <c r="P3" s="9">
        <f>O3/B3*100-100</f>
        <v>-8.2129773577372589</v>
      </c>
    </row>
    <row r="4" spans="1:16" ht="20.25">
      <c r="A4" s="7" t="s">
        <v>1</v>
      </c>
      <c r="B4" s="8">
        <v>76.134820780483352</v>
      </c>
      <c r="C4" s="9">
        <v>80.981529804588988</v>
      </c>
      <c r="D4" s="9">
        <v>82.265849016391954</v>
      </c>
      <c r="E4" s="9">
        <v>81.472449379031943</v>
      </c>
      <c r="F4" s="10">
        <v>82.111049520751592</v>
      </c>
      <c r="G4" s="10">
        <v>82.886968386587071</v>
      </c>
      <c r="H4" s="10">
        <v>83.901471231629259</v>
      </c>
      <c r="I4" s="10">
        <v>84.772588185976375</v>
      </c>
      <c r="J4" s="10">
        <v>84.778697276684326</v>
      </c>
      <c r="K4" s="9">
        <v>85.136093610511367</v>
      </c>
      <c r="L4" s="9">
        <v>85.513951890471091</v>
      </c>
      <c r="M4" s="9">
        <v>85.646135537152858</v>
      </c>
      <c r="N4" s="11">
        <v>85.987366186601051</v>
      </c>
      <c r="O4" s="9">
        <v>83.787845835531485</v>
      </c>
      <c r="P4" s="9">
        <f>O4/B4*100-100</f>
        <v>10.05193809691076</v>
      </c>
    </row>
    <row r="5" spans="1:16" ht="20.25">
      <c r="A5" s="7" t="s">
        <v>2</v>
      </c>
      <c r="B5" s="8">
        <v>82.96348340190869</v>
      </c>
      <c r="C5" s="9">
        <v>90.919188733063962</v>
      </c>
      <c r="D5" s="9">
        <v>91.079275794438601</v>
      </c>
      <c r="E5" s="9">
        <v>90.741688233846389</v>
      </c>
      <c r="F5" s="10">
        <v>91.222134276772181</v>
      </c>
      <c r="G5" s="10">
        <v>92.183089702019629</v>
      </c>
      <c r="H5" s="10">
        <v>92.605829248669707</v>
      </c>
      <c r="I5" s="10">
        <v>92.754403192228708</v>
      </c>
      <c r="J5" s="10">
        <v>92.906506875064466</v>
      </c>
      <c r="K5" s="9">
        <v>92.562140549107681</v>
      </c>
      <c r="L5" s="9">
        <v>92.950158451273353</v>
      </c>
      <c r="M5" s="9">
        <v>93.006036191065121</v>
      </c>
      <c r="N5" s="11">
        <v>93.255854225570388</v>
      </c>
      <c r="O5" s="9">
        <v>92.182192122760028</v>
      </c>
      <c r="P5" s="9">
        <f>O5/B5*100-100</f>
        <v>11.111766698840484</v>
      </c>
    </row>
    <row r="6" spans="1:16" ht="20.25">
      <c r="A6" s="12" t="s">
        <v>71</v>
      </c>
      <c r="B6" s="13">
        <v>98.291156038947307</v>
      </c>
      <c r="C6" s="14">
        <v>94.672102817731925</v>
      </c>
      <c r="D6" s="14">
        <v>95.043233348415512</v>
      </c>
      <c r="E6" s="14">
        <v>94.282388167653437</v>
      </c>
      <c r="F6" s="15">
        <v>94.506387867640086</v>
      </c>
      <c r="G6" s="15">
        <v>95.295146314258915</v>
      </c>
      <c r="H6" s="15">
        <v>95.664890607266742</v>
      </c>
      <c r="I6" s="15">
        <v>96.388317317280269</v>
      </c>
      <c r="J6" s="15">
        <v>95.222572770862755</v>
      </c>
      <c r="K6" s="14">
        <v>95.110876223975239</v>
      </c>
      <c r="L6" s="14">
        <v>95.012398450809016</v>
      </c>
      <c r="M6" s="14">
        <v>94.744325349399929</v>
      </c>
      <c r="N6" s="16">
        <v>94.91934923309374</v>
      </c>
      <c r="O6" s="16">
        <v>95.07183237236562</v>
      </c>
      <c r="P6" s="14">
        <f>O6/B6*100-100</f>
        <v>-3.2752933186644526</v>
      </c>
    </row>
    <row r="7" spans="1:16" ht="2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6" ht="17.25" customHeight="1">
      <c r="A8" s="5" t="s">
        <v>3</v>
      </c>
      <c r="B8" s="6" t="s">
        <v>17</v>
      </c>
      <c r="C8" s="6" t="s">
        <v>30</v>
      </c>
      <c r="D8" s="6" t="s">
        <v>31</v>
      </c>
      <c r="E8" s="6" t="s">
        <v>32</v>
      </c>
      <c r="F8" s="6" t="s">
        <v>33</v>
      </c>
      <c r="G8" s="6" t="s">
        <v>34</v>
      </c>
      <c r="H8" s="6" t="s">
        <v>35</v>
      </c>
      <c r="I8" s="6" t="s">
        <v>36</v>
      </c>
      <c r="J8" s="6" t="s">
        <v>37</v>
      </c>
      <c r="K8" s="6" t="s">
        <v>38</v>
      </c>
      <c r="L8" s="6" t="s">
        <v>39</v>
      </c>
      <c r="M8" s="6" t="s">
        <v>40</v>
      </c>
      <c r="N8" s="6" t="s">
        <v>41</v>
      </c>
      <c r="O8" s="6" t="s">
        <v>42</v>
      </c>
      <c r="P8" s="6" t="s">
        <v>0</v>
      </c>
    </row>
    <row r="9" spans="1:16" ht="20.25">
      <c r="A9" s="7" t="s">
        <v>4</v>
      </c>
      <c r="B9" s="8">
        <v>96.259554452195857</v>
      </c>
      <c r="C9" s="9">
        <v>95.773141892353607</v>
      </c>
      <c r="D9" s="9">
        <v>96.111673536294987</v>
      </c>
      <c r="E9" s="9">
        <v>96.292569887119683</v>
      </c>
      <c r="F9" s="10">
        <v>99.236070591704603</v>
      </c>
      <c r="G9" s="10">
        <v>98.694442873202092</v>
      </c>
      <c r="H9" s="10">
        <v>97.63419659110059</v>
      </c>
      <c r="I9" s="10">
        <v>97.589143789597472</v>
      </c>
      <c r="J9" s="10">
        <v>97.924019898119937</v>
      </c>
      <c r="K9" s="9">
        <v>97.799106063000238</v>
      </c>
      <c r="L9" s="9">
        <v>97.934133311256957</v>
      </c>
      <c r="M9" s="9">
        <v>97.923130787391358</v>
      </c>
      <c r="N9" s="11">
        <v>98.601542084397011</v>
      </c>
      <c r="O9" s="9">
        <v>97.626097608794879</v>
      </c>
      <c r="P9" s="9">
        <f>O9/B9*100-100</f>
        <v>1.4196441738961738</v>
      </c>
    </row>
    <row r="10" spans="1:16" ht="20.25">
      <c r="A10" s="7" t="s">
        <v>1</v>
      </c>
      <c r="B10" s="8">
        <v>83.787845835531485</v>
      </c>
      <c r="C10" s="9">
        <v>86.249808258306103</v>
      </c>
      <c r="D10" s="9">
        <v>86.286818330650064</v>
      </c>
      <c r="E10" s="9">
        <v>86.603260651363286</v>
      </c>
      <c r="F10" s="10">
        <v>86.771824699101856</v>
      </c>
      <c r="G10" s="10">
        <v>87.154707825944556</v>
      </c>
      <c r="H10" s="10">
        <v>87.441421537552614</v>
      </c>
      <c r="I10" s="10">
        <v>87.82301743941315</v>
      </c>
      <c r="J10" s="10">
        <v>88.235218129230191</v>
      </c>
      <c r="K10" s="9">
        <v>88.7500484978803</v>
      </c>
      <c r="L10" s="9">
        <v>89.150450961212229</v>
      </c>
      <c r="M10" s="9">
        <v>89.69816339275711</v>
      </c>
      <c r="N10" s="11">
        <v>90.170073614818605</v>
      </c>
      <c r="O10" s="9">
        <v>87.861234444852514</v>
      </c>
      <c r="P10" s="9">
        <f>O10/B10*100-100</f>
        <v>4.8615507042832178</v>
      </c>
    </row>
    <row r="11" spans="1:16" ht="20.25">
      <c r="A11" s="7" t="s">
        <v>2</v>
      </c>
      <c r="B11" s="8">
        <v>92.182192122760028</v>
      </c>
      <c r="C11" s="9">
        <v>93.343507246959987</v>
      </c>
      <c r="D11" s="9">
        <v>93.432067208683677</v>
      </c>
      <c r="E11" s="9">
        <v>93.629156170352886</v>
      </c>
      <c r="F11" s="10">
        <v>93.704244934006937</v>
      </c>
      <c r="G11" s="10">
        <v>93.472721379920969</v>
      </c>
      <c r="H11" s="10">
        <v>93.617487221439646</v>
      </c>
      <c r="I11" s="10">
        <v>93.921533810810189</v>
      </c>
      <c r="J11" s="10">
        <v>93.980716129360047</v>
      </c>
      <c r="K11" s="9">
        <v>94.027929436893899</v>
      </c>
      <c r="L11" s="9">
        <v>94.27671921136394</v>
      </c>
      <c r="M11" s="9">
        <v>94.461993223135892</v>
      </c>
      <c r="N11" s="11">
        <v>95.219242480914644</v>
      </c>
      <c r="O11" s="9">
        <v>93.923943204486903</v>
      </c>
      <c r="P11" s="9">
        <f>O11/B11*100-100</f>
        <v>1.889465895329721</v>
      </c>
    </row>
    <row r="12" spans="1:16" ht="20.25">
      <c r="A12" s="12" t="s">
        <v>71</v>
      </c>
      <c r="B12" s="13">
        <v>95.07183237236562</v>
      </c>
      <c r="C12" s="14">
        <v>95.09863211449958</v>
      </c>
      <c r="D12" s="14">
        <v>95.348083204470925</v>
      </c>
      <c r="E12" s="14">
        <v>95.511466331304518</v>
      </c>
      <c r="F12" s="15">
        <v>97.559495587041297</v>
      </c>
      <c r="G12" s="15">
        <v>97.129629449744826</v>
      </c>
      <c r="H12" s="15">
        <v>96.445317018791258</v>
      </c>
      <c r="I12" s="15">
        <v>96.5066666806716</v>
      </c>
      <c r="J12" s="15">
        <v>96.760800892229966</v>
      </c>
      <c r="K12" s="14">
        <v>96.695419804834387</v>
      </c>
      <c r="L12" s="14">
        <v>96.860719954830884</v>
      </c>
      <c r="M12" s="14">
        <v>96.904260763551903</v>
      </c>
      <c r="N12" s="16">
        <v>97.591745016645859</v>
      </c>
      <c r="O12" s="16">
        <v>96.534353068218081</v>
      </c>
      <c r="P12" s="14">
        <f>O12/B12*100-100</f>
        <v>1.5383322897619678</v>
      </c>
    </row>
    <row r="13" spans="1:16" ht="20.2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4" spans="1:16" ht="17.25" customHeight="1">
      <c r="A14" s="5" t="s">
        <v>3</v>
      </c>
      <c r="B14" s="6" t="s">
        <v>42</v>
      </c>
      <c r="C14" s="6" t="s">
        <v>43</v>
      </c>
      <c r="D14" s="6" t="s">
        <v>44</v>
      </c>
      <c r="E14" s="6" t="s">
        <v>45</v>
      </c>
      <c r="F14" s="6" t="s">
        <v>46</v>
      </c>
      <c r="G14" s="6" t="s">
        <v>47</v>
      </c>
      <c r="H14" s="6" t="s">
        <v>48</v>
      </c>
      <c r="I14" s="6" t="s">
        <v>49</v>
      </c>
      <c r="J14" s="6" t="s">
        <v>50</v>
      </c>
      <c r="K14" s="6" t="s">
        <v>51</v>
      </c>
      <c r="L14" s="6" t="s">
        <v>52</v>
      </c>
      <c r="M14" s="6" t="s">
        <v>53</v>
      </c>
      <c r="N14" s="6" t="s">
        <v>54</v>
      </c>
      <c r="O14" s="6" t="s">
        <v>55</v>
      </c>
      <c r="P14" s="6" t="s">
        <v>0</v>
      </c>
    </row>
    <row r="15" spans="1:16" ht="20.25">
      <c r="A15" s="7" t="s">
        <v>4</v>
      </c>
      <c r="B15" s="8">
        <v>97.626097608794879</v>
      </c>
      <c r="C15" s="9">
        <v>99.607494314227921</v>
      </c>
      <c r="D15" s="9">
        <v>99.498083350470694</v>
      </c>
      <c r="E15" s="9">
        <v>99.405527272117723</v>
      </c>
      <c r="F15" s="10">
        <v>99.298875764906853</v>
      </c>
      <c r="G15" s="10">
        <v>99.61742209008321</v>
      </c>
      <c r="H15" s="10">
        <v>100.67337531617818</v>
      </c>
      <c r="I15" s="10">
        <v>100.74657697404039</v>
      </c>
      <c r="J15" s="10">
        <v>100.4767173532797</v>
      </c>
      <c r="K15" s="9">
        <v>101.14244280985557</v>
      </c>
      <c r="L15" s="9">
        <v>101.19567050800262</v>
      </c>
      <c r="M15" s="9">
        <v>100.70084475139474</v>
      </c>
      <c r="N15" s="11">
        <v>100.45267916940934</v>
      </c>
      <c r="O15" s="9">
        <v>100.23464247283059</v>
      </c>
      <c r="P15" s="9">
        <f>O15/B15*100-100</f>
        <v>2.6719749410537759</v>
      </c>
    </row>
    <row r="16" spans="1:16" ht="20.25">
      <c r="A16" s="7" t="s">
        <v>1</v>
      </c>
      <c r="B16" s="8">
        <v>87.861234444852514</v>
      </c>
      <c r="C16" s="9">
        <v>90.56349469465728</v>
      </c>
      <c r="D16" s="9">
        <v>90.874739096908229</v>
      </c>
      <c r="E16" s="9">
        <v>91.138143588662786</v>
      </c>
      <c r="F16" s="10">
        <v>91.303510615971561</v>
      </c>
      <c r="G16" s="10">
        <v>91.680361514772542</v>
      </c>
      <c r="H16" s="10">
        <v>92.072576213820938</v>
      </c>
      <c r="I16" s="10">
        <v>92.25017340189315</v>
      </c>
      <c r="J16" s="10">
        <v>92.366704200277937</v>
      </c>
      <c r="K16" s="9">
        <v>92.525188855646931</v>
      </c>
      <c r="L16" s="9">
        <v>92.796304191687767</v>
      </c>
      <c r="M16" s="9">
        <v>93.082014690330993</v>
      </c>
      <c r="N16" s="11">
        <v>93.226785374145834</v>
      </c>
      <c r="O16" s="9">
        <v>91.989999703231305</v>
      </c>
      <c r="P16" s="9">
        <f>O16/B16*100-100</f>
        <v>4.6991887656327833</v>
      </c>
    </row>
    <row r="17" spans="1:16" ht="20.25">
      <c r="A17" s="7" t="s">
        <v>2</v>
      </c>
      <c r="B17" s="8">
        <v>93.923943204486903</v>
      </c>
      <c r="C17" s="9">
        <v>95.723948616130428</v>
      </c>
      <c r="D17" s="9">
        <v>95.856280793236493</v>
      </c>
      <c r="E17" s="9">
        <v>95.905588981209874</v>
      </c>
      <c r="F17" s="10">
        <v>96.064503350266961</v>
      </c>
      <c r="G17" s="10">
        <v>96.295766278099379</v>
      </c>
      <c r="H17" s="10">
        <v>96.526047849089053</v>
      </c>
      <c r="I17" s="10">
        <v>96.759438577070767</v>
      </c>
      <c r="J17" s="10">
        <v>97.009736290754645</v>
      </c>
      <c r="K17" s="9">
        <v>97.349706815696933</v>
      </c>
      <c r="L17" s="9">
        <v>97.619934944753339</v>
      </c>
      <c r="M17" s="9">
        <v>97.70205567934218</v>
      </c>
      <c r="N17" s="11">
        <v>97.920789821909622</v>
      </c>
      <c r="O17" s="9">
        <v>96.727816499796646</v>
      </c>
      <c r="P17" s="9">
        <f>O17/B17*100-100</f>
        <v>2.9852593488385253</v>
      </c>
    </row>
    <row r="18" spans="1:16" ht="20.25">
      <c r="A18" s="12" t="s">
        <v>71</v>
      </c>
      <c r="B18" s="13">
        <v>96.534353068218081</v>
      </c>
      <c r="C18" s="14">
        <v>98.441052116004045</v>
      </c>
      <c r="D18" s="14">
        <v>98.410183159290796</v>
      </c>
      <c r="E18" s="14">
        <v>98.36304660459075</v>
      </c>
      <c r="F18" s="15">
        <v>98.336641896364597</v>
      </c>
      <c r="G18" s="15">
        <v>98.6246904668984</v>
      </c>
      <c r="H18" s="15">
        <v>99.41631348924912</v>
      </c>
      <c r="I18" s="15">
        <v>99.533753856679695</v>
      </c>
      <c r="J18" s="15">
        <v>99.426549337910799</v>
      </c>
      <c r="K18" s="14">
        <v>99.997767042387508</v>
      </c>
      <c r="L18" s="14">
        <v>100.1190539667535</v>
      </c>
      <c r="M18" s="14">
        <v>99.8076305570073</v>
      </c>
      <c r="N18" s="16">
        <v>99.697338483220591</v>
      </c>
      <c r="O18" s="16">
        <v>99.181168414696444</v>
      </c>
      <c r="P18" s="14">
        <f>O18/B18*100-100</f>
        <v>2.7418377627785446</v>
      </c>
    </row>
    <row r="19" spans="1:16" ht="2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1:16" ht="17.25" customHeight="1">
      <c r="A20" s="5" t="s">
        <v>3</v>
      </c>
      <c r="B20" s="6" t="s">
        <v>55</v>
      </c>
      <c r="C20" s="6" t="s">
        <v>56</v>
      </c>
      <c r="D20" s="6" t="s">
        <v>57</v>
      </c>
      <c r="E20" s="6" t="s">
        <v>58</v>
      </c>
      <c r="F20" s="6" t="s">
        <v>59</v>
      </c>
      <c r="G20" s="6" t="s">
        <v>60</v>
      </c>
      <c r="H20" s="6" t="s">
        <v>61</v>
      </c>
      <c r="I20" s="6" t="s">
        <v>62</v>
      </c>
      <c r="J20" s="6" t="s">
        <v>63</v>
      </c>
      <c r="K20" s="6" t="s">
        <v>64</v>
      </c>
      <c r="L20" s="6" t="s">
        <v>65</v>
      </c>
      <c r="M20" s="6" t="s">
        <v>66</v>
      </c>
      <c r="N20" s="6" t="s">
        <v>67</v>
      </c>
      <c r="O20" s="6" t="s">
        <v>68</v>
      </c>
      <c r="P20" s="6" t="s">
        <v>0</v>
      </c>
    </row>
    <row r="21" spans="1:16" ht="20.25">
      <c r="A21" s="7" t="s">
        <v>4</v>
      </c>
      <c r="B21" s="8">
        <v>100.23464247283059</v>
      </c>
      <c r="C21" s="9">
        <v>100.80736171042186</v>
      </c>
      <c r="D21" s="9">
        <v>100.95942893946572</v>
      </c>
      <c r="E21" s="9">
        <v>100.95857362505113</v>
      </c>
      <c r="F21" s="10">
        <v>100.86201835924841</v>
      </c>
      <c r="G21" s="10">
        <v>101.10455491889149</v>
      </c>
      <c r="H21" s="10">
        <v>100.58120244074443</v>
      </c>
      <c r="I21" s="10">
        <v>100.28531456687688</v>
      </c>
      <c r="J21" s="10">
        <v>100.48704744833812</v>
      </c>
      <c r="K21" s="9">
        <v>100.64664293379923</v>
      </c>
      <c r="L21" s="9">
        <v>100.00682240403849</v>
      </c>
      <c r="M21" s="9">
        <v>100.11523714956752</v>
      </c>
      <c r="N21" s="11">
        <v>100.05080641074458</v>
      </c>
      <c r="O21" s="9">
        <v>100.57208424226567</v>
      </c>
      <c r="P21" s="9">
        <f>O21/B21*100-100</f>
        <v>0.33665184122999392</v>
      </c>
    </row>
    <row r="22" spans="1:16" ht="20.25">
      <c r="A22" s="7" t="s">
        <v>1</v>
      </c>
      <c r="B22" s="8">
        <v>91.989999703231305</v>
      </c>
      <c r="C22" s="9">
        <v>93.053842288318805</v>
      </c>
      <c r="D22" s="9">
        <v>93.387006307824279</v>
      </c>
      <c r="E22" s="9">
        <v>93.422309337544036</v>
      </c>
      <c r="F22" s="10">
        <v>93.668522053844143</v>
      </c>
      <c r="G22" s="10">
        <v>93.91799620667355</v>
      </c>
      <c r="H22" s="10">
        <v>94.202735652686812</v>
      </c>
      <c r="I22" s="10">
        <v>94.312463423955677</v>
      </c>
      <c r="J22" s="10">
        <v>95.083429664023711</v>
      </c>
      <c r="K22" s="9">
        <v>98.265102598294959</v>
      </c>
      <c r="L22" s="9">
        <v>98.370010299787012</v>
      </c>
      <c r="M22" s="9">
        <v>98.713590870149005</v>
      </c>
      <c r="N22" s="11">
        <v>98.858444850284457</v>
      </c>
      <c r="O22" s="9">
        <v>95.43795446278223</v>
      </c>
      <c r="P22" s="9">
        <f>O22/B22*100-100</f>
        <v>3.7481843359869202</v>
      </c>
    </row>
    <row r="23" spans="1:16" ht="20.25">
      <c r="A23" s="7" t="s">
        <v>2</v>
      </c>
      <c r="B23" s="8">
        <v>96.727816499796646</v>
      </c>
      <c r="C23" s="9">
        <v>98.311191852156099</v>
      </c>
      <c r="D23" s="9">
        <v>98.47601556152371</v>
      </c>
      <c r="E23" s="9">
        <v>98.569335315222204</v>
      </c>
      <c r="F23" s="10">
        <v>98.641135981781773</v>
      </c>
      <c r="G23" s="10">
        <v>98.763210364754443</v>
      </c>
      <c r="H23" s="10">
        <v>98.867824351939021</v>
      </c>
      <c r="I23" s="10">
        <v>98.891088490736706</v>
      </c>
      <c r="J23" s="10">
        <v>98.891088490736706</v>
      </c>
      <c r="K23" s="9">
        <v>99.096748062448228</v>
      </c>
      <c r="L23" s="9">
        <v>99.096748062448228</v>
      </c>
      <c r="M23" s="9">
        <v>99.096748062448228</v>
      </c>
      <c r="N23" s="11">
        <v>99.396981320527331</v>
      </c>
      <c r="O23" s="9">
        <v>98.84150965972691</v>
      </c>
      <c r="P23" s="9">
        <f>O23/B23*100-100</f>
        <v>2.1851968093735508</v>
      </c>
    </row>
    <row r="24" spans="1:16" ht="20.25">
      <c r="A24" s="12" t="s">
        <v>71</v>
      </c>
      <c r="B24" s="13">
        <v>99.181168414696444</v>
      </c>
      <c r="C24" s="14">
        <v>100.04222812044073</v>
      </c>
      <c r="D24" s="14">
        <v>100.19952856520791</v>
      </c>
      <c r="E24" s="14">
        <v>100.22263695689817</v>
      </c>
      <c r="F24" s="15">
        <v>100.17598346437153</v>
      </c>
      <c r="G24" s="15">
        <v>100.38659291444414</v>
      </c>
      <c r="H24" s="15">
        <v>100.05500289349483</v>
      </c>
      <c r="I24" s="15">
        <v>99.885359071056115</v>
      </c>
      <c r="J24" s="15">
        <v>100.03544147574371</v>
      </c>
      <c r="K24" s="14">
        <v>100.26835477424211</v>
      </c>
      <c r="L24" s="14">
        <v>99.811470147116893</v>
      </c>
      <c r="M24" s="14">
        <v>99.911402309480721</v>
      </c>
      <c r="N24" s="16">
        <v>99.934900313466784</v>
      </c>
      <c r="O24" s="16">
        <v>100.07740841716364</v>
      </c>
      <c r="P24" s="14">
        <f>O24/B24*100-100</f>
        <v>0.90363928636112689</v>
      </c>
    </row>
    <row r="25" spans="1:16" ht="2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1:16" ht="17.25" customHeight="1">
      <c r="A26" s="5" t="s">
        <v>3</v>
      </c>
      <c r="B26" s="6" t="s">
        <v>68</v>
      </c>
      <c r="C26" s="6" t="s">
        <v>5</v>
      </c>
      <c r="D26" s="6" t="s">
        <v>69</v>
      </c>
      <c r="E26" s="6" t="s">
        <v>6</v>
      </c>
      <c r="F26" s="6" t="s">
        <v>7</v>
      </c>
      <c r="G26" s="6" t="s">
        <v>8</v>
      </c>
      <c r="H26" s="6" t="s">
        <v>9</v>
      </c>
      <c r="I26" s="6" t="s">
        <v>10</v>
      </c>
      <c r="J26" s="6" t="s">
        <v>11</v>
      </c>
      <c r="K26" s="6" t="s">
        <v>12</v>
      </c>
      <c r="L26" s="6" t="s">
        <v>13</v>
      </c>
      <c r="M26" s="6" t="s">
        <v>70</v>
      </c>
      <c r="N26" s="6" t="s">
        <v>14</v>
      </c>
      <c r="O26" s="6" t="s">
        <v>15</v>
      </c>
      <c r="P26" s="6" t="s">
        <v>0</v>
      </c>
    </row>
    <row r="27" spans="1:16" ht="20.25">
      <c r="A27" s="7" t="s">
        <v>4</v>
      </c>
      <c r="B27" s="8">
        <v>100.57208424226567</v>
      </c>
      <c r="C27" s="9">
        <v>99.721085698444242</v>
      </c>
      <c r="D27" s="9">
        <v>100.19602749467525</v>
      </c>
      <c r="E27" s="9">
        <v>100.53090177209185</v>
      </c>
      <c r="F27" s="10">
        <v>100.23951927134438</v>
      </c>
      <c r="G27" s="10">
        <v>100.01048220770157</v>
      </c>
      <c r="H27" s="10">
        <v>99.678208675275499</v>
      </c>
      <c r="I27" s="10">
        <v>99.630722857479185</v>
      </c>
      <c r="J27" s="10">
        <v>99.886611562212238</v>
      </c>
      <c r="K27" s="9">
        <v>100.22965383409472</v>
      </c>
      <c r="L27" s="9">
        <v>99.916118541022797</v>
      </c>
      <c r="M27" s="9">
        <v>100.01325728438154</v>
      </c>
      <c r="N27" s="11">
        <v>99.94741080127659</v>
      </c>
      <c r="O27" s="9">
        <f>AVERAGE(C27:N27)</f>
        <v>99.999999999999986</v>
      </c>
      <c r="P27" s="9">
        <f>O27/B27*100-100</f>
        <v>-0.56883005515487639</v>
      </c>
    </row>
    <row r="28" spans="1:16" ht="20.25">
      <c r="A28" s="7" t="s">
        <v>1</v>
      </c>
      <c r="B28" s="8">
        <v>95.43795446278223</v>
      </c>
      <c r="C28" s="9">
        <v>99.051282434394579</v>
      </c>
      <c r="D28" s="9">
        <v>99.192746418196748</v>
      </c>
      <c r="E28" s="9">
        <v>99.282016418309453</v>
      </c>
      <c r="F28" s="10">
        <v>99.426381360051124</v>
      </c>
      <c r="G28" s="10">
        <v>99.582700057716877</v>
      </c>
      <c r="H28" s="10">
        <v>99.813193378398736</v>
      </c>
      <c r="I28" s="10">
        <v>100.09425571851457</v>
      </c>
      <c r="J28" s="10">
        <v>100.39642492618343</v>
      </c>
      <c r="K28" s="9">
        <v>100.72291055830189</v>
      </c>
      <c r="L28" s="9">
        <v>100.79470081576504</v>
      </c>
      <c r="M28" s="9">
        <v>100.85505113136323</v>
      </c>
      <c r="N28" s="11">
        <v>100.78833678280425</v>
      </c>
      <c r="O28" s="9">
        <f>AVERAGE(C28:N28)</f>
        <v>99.999999999999986</v>
      </c>
      <c r="P28" s="9">
        <f>O28/B28*100-100</f>
        <v>4.7801166348308612</v>
      </c>
    </row>
    <row r="29" spans="1:16" ht="20.25">
      <c r="A29" s="7" t="s">
        <v>2</v>
      </c>
      <c r="B29" s="8">
        <v>98.84150965972691</v>
      </c>
      <c r="C29" s="9">
        <v>99.396981320527331</v>
      </c>
      <c r="D29" s="9">
        <v>99.396981320527331</v>
      </c>
      <c r="E29" s="9">
        <v>99.885121929040778</v>
      </c>
      <c r="F29" s="10">
        <v>99.885121929040778</v>
      </c>
      <c r="G29" s="10">
        <v>99.885121929040778</v>
      </c>
      <c r="H29" s="10">
        <v>100.08136925596199</v>
      </c>
      <c r="I29" s="10">
        <v>100.08136925596199</v>
      </c>
      <c r="J29" s="10">
        <v>100.08136925596199</v>
      </c>
      <c r="K29" s="9">
        <v>100.31568094032706</v>
      </c>
      <c r="L29" s="9">
        <v>100.31568094032706</v>
      </c>
      <c r="M29" s="9">
        <v>100.31568094032706</v>
      </c>
      <c r="N29" s="11">
        <v>100.35952098295574</v>
      </c>
      <c r="O29" s="9">
        <f>AVERAGE(C29:N29)</f>
        <v>99.999999999999986</v>
      </c>
      <c r="P29" s="9">
        <f>O29/B29*100-100</f>
        <v>1.1720686422752209</v>
      </c>
    </row>
    <row r="30" spans="1:16" ht="20.25">
      <c r="A30" s="12" t="s">
        <v>71</v>
      </c>
      <c r="B30" s="13">
        <v>100.07740841716364</v>
      </c>
      <c r="C30" s="14">
        <v>99.698934886285215</v>
      </c>
      <c r="D30" s="14">
        <v>100.00258418190596</v>
      </c>
      <c r="E30" s="14">
        <v>100.35325223142848</v>
      </c>
      <c r="F30" s="15">
        <v>100.14139205295942</v>
      </c>
      <c r="G30" s="15">
        <v>99.980332654175996</v>
      </c>
      <c r="H30" s="15">
        <v>99.798816285302095</v>
      </c>
      <c r="I30" s="15">
        <v>99.775283589549048</v>
      </c>
      <c r="J30" s="15">
        <v>99.943721559438643</v>
      </c>
      <c r="K30" s="14">
        <v>100.21162691134251</v>
      </c>
      <c r="L30" s="14">
        <v>99.992728945831757</v>
      </c>
      <c r="M30" s="14">
        <v>100.06897978487237</v>
      </c>
      <c r="N30" s="16">
        <v>100.03234691690844</v>
      </c>
      <c r="O30" s="14">
        <f>AVERAGE(C30:N30)</f>
        <v>100</v>
      </c>
      <c r="P30" s="14">
        <f>O30/B30*100-100</f>
        <v>-7.7348542880898208E-2</v>
      </c>
    </row>
    <row r="31" spans="1:16" ht="2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ht="20.25" customHeight="1">
      <c r="A32" s="17" t="s">
        <v>72</v>
      </c>
      <c r="B32" s="6" t="s">
        <v>15</v>
      </c>
      <c r="C32" s="6" t="s">
        <v>73</v>
      </c>
      <c r="D32" s="6" t="s">
        <v>74</v>
      </c>
      <c r="E32" s="6" t="s">
        <v>75</v>
      </c>
      <c r="F32" s="6" t="s">
        <v>76</v>
      </c>
      <c r="G32" s="6" t="s">
        <v>77</v>
      </c>
      <c r="H32" s="6" t="s">
        <v>78</v>
      </c>
      <c r="I32" s="6" t="s">
        <v>79</v>
      </c>
      <c r="J32" s="6" t="s">
        <v>80</v>
      </c>
      <c r="K32" s="6" t="s">
        <v>81</v>
      </c>
      <c r="L32" s="6" t="s">
        <v>82</v>
      </c>
      <c r="M32" s="6" t="s">
        <v>83</v>
      </c>
      <c r="N32" s="6" t="s">
        <v>84</v>
      </c>
      <c r="O32" s="6" t="s">
        <v>89</v>
      </c>
      <c r="P32" s="6" t="s">
        <v>0</v>
      </c>
    </row>
    <row r="33" spans="1:17" ht="20.25">
      <c r="A33" s="18" t="s">
        <v>85</v>
      </c>
      <c r="B33" s="19">
        <v>99.999999999999986</v>
      </c>
      <c r="C33" s="20">
        <v>99.775376089927789</v>
      </c>
      <c r="D33" s="20">
        <v>100.10768895804188</v>
      </c>
      <c r="E33" s="9">
        <v>100.14007399452858</v>
      </c>
      <c r="F33" s="21">
        <v>100.34362884617636</v>
      </c>
      <c r="G33" s="9">
        <v>100.21056417824477</v>
      </c>
      <c r="H33" s="9">
        <v>100.26536561738526</v>
      </c>
      <c r="I33" s="9">
        <v>100.15111827043209</v>
      </c>
      <c r="J33" s="9">
        <v>100.14686966216395</v>
      </c>
      <c r="K33" s="9">
        <v>100.61101573590771</v>
      </c>
      <c r="L33" s="9">
        <v>100.84107811695586</v>
      </c>
      <c r="M33" s="9">
        <v>100.61086599857801</v>
      </c>
      <c r="N33" s="11">
        <v>100.42084662460245</v>
      </c>
      <c r="O33" s="9">
        <f xml:space="preserve"> AVERAGE(C33:N33)</f>
        <v>100.3020410077454</v>
      </c>
      <c r="P33" s="9">
        <f>O33/B33*100-100</f>
        <v>0.30204100774543008</v>
      </c>
    </row>
    <row r="34" spans="1:17" ht="20.25">
      <c r="A34" s="18" t="s">
        <v>86</v>
      </c>
      <c r="B34" s="19">
        <v>99.999999999999986</v>
      </c>
      <c r="C34" s="20">
        <v>100.95614960853857</v>
      </c>
      <c r="D34" s="20">
        <v>101.18248524005818</v>
      </c>
      <c r="E34" s="9">
        <v>101.32781116790808</v>
      </c>
      <c r="F34" s="21">
        <v>102.34465643784075</v>
      </c>
      <c r="G34" s="9">
        <v>102.55562251890537</v>
      </c>
      <c r="H34" s="9">
        <v>102.92651331308227</v>
      </c>
      <c r="I34" s="9">
        <v>103.12753545629953</v>
      </c>
      <c r="J34" s="9">
        <v>103.30827404732592</v>
      </c>
      <c r="K34" s="9">
        <v>103.3695514130668</v>
      </c>
      <c r="L34" s="9">
        <v>101.49099504560648</v>
      </c>
      <c r="M34" s="9">
        <v>100.67430510364304</v>
      </c>
      <c r="N34" s="11">
        <v>100.79886741704802</v>
      </c>
      <c r="O34" s="9">
        <f xml:space="preserve"> AVERAGE(C34:N34)</f>
        <v>102.00523056411025</v>
      </c>
      <c r="P34" s="9">
        <f>O34/B34*100-100</f>
        <v>2.0052305641102635</v>
      </c>
    </row>
    <row r="35" spans="1:17" ht="20.25">
      <c r="A35" s="18" t="s">
        <v>87</v>
      </c>
      <c r="B35" s="19">
        <v>99.999999999999986</v>
      </c>
      <c r="C35" s="20">
        <v>101.13762640016395</v>
      </c>
      <c r="D35" s="20">
        <v>101.13762640016395</v>
      </c>
      <c r="E35" s="9">
        <v>101.52380668335026</v>
      </c>
      <c r="F35" s="21">
        <v>101.52380668335026</v>
      </c>
      <c r="G35" s="9">
        <v>101.52380668335026</v>
      </c>
      <c r="H35" s="9">
        <v>101.81727558555258</v>
      </c>
      <c r="I35" s="9">
        <v>101.81727558555258</v>
      </c>
      <c r="J35" s="9">
        <v>101.81727558555258</v>
      </c>
      <c r="K35" s="9">
        <v>103.58960419201537</v>
      </c>
      <c r="L35" s="9">
        <v>103.58960419201541</v>
      </c>
      <c r="M35" s="9">
        <v>103.58960419201537</v>
      </c>
      <c r="N35" s="11">
        <v>103.79452370856247</v>
      </c>
      <c r="O35" s="9">
        <f xml:space="preserve"> AVERAGE(C35:N35)</f>
        <v>102.23848632430374</v>
      </c>
      <c r="P35" s="9">
        <f>O35/B35*100-100</f>
        <v>2.2384863243037501</v>
      </c>
    </row>
    <row r="36" spans="1:17" s="2" customFormat="1" ht="20.25">
      <c r="A36" s="22" t="s">
        <v>88</v>
      </c>
      <c r="B36" s="23">
        <v>100</v>
      </c>
      <c r="C36" s="24">
        <v>100.14824764246696</v>
      </c>
      <c r="D36" s="24">
        <v>100.37486646908486</v>
      </c>
      <c r="E36" s="14">
        <v>100.53432063967824</v>
      </c>
      <c r="F36" s="25">
        <v>100.70648902666342</v>
      </c>
      <c r="G36" s="14">
        <v>100.63072047326364</v>
      </c>
      <c r="H36" s="14">
        <v>100.77157038868957</v>
      </c>
      <c r="I36" s="14">
        <v>100.70735200604248</v>
      </c>
      <c r="J36" s="14">
        <v>100.71224091200705</v>
      </c>
      <c r="K36" s="14">
        <v>101.55856916810495</v>
      </c>
      <c r="L36" s="14">
        <v>101.62598947501823</v>
      </c>
      <c r="M36" s="14">
        <v>101.44527359016745</v>
      </c>
      <c r="N36" s="16">
        <v>101.47183576396006</v>
      </c>
      <c r="O36" s="14">
        <f xml:space="preserve"> AVERAGE(C36:N36)</f>
        <v>100.89062296292893</v>
      </c>
      <c r="P36" s="14">
        <f>O36/B36*100-100</f>
        <v>0.89062296292891574</v>
      </c>
    </row>
    <row r="37" spans="1:17" ht="2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spans="1:17" ht="20.25" customHeight="1">
      <c r="A38" s="17" t="s">
        <v>72</v>
      </c>
      <c r="B38" s="6" t="s">
        <v>89</v>
      </c>
      <c r="C38" s="6" t="s">
        <v>90</v>
      </c>
      <c r="D38" s="6" t="s">
        <v>91</v>
      </c>
      <c r="E38" s="6" t="s">
        <v>92</v>
      </c>
      <c r="F38" s="6" t="s">
        <v>93</v>
      </c>
      <c r="G38" s="6" t="s">
        <v>94</v>
      </c>
      <c r="H38" s="6" t="s">
        <v>95</v>
      </c>
      <c r="I38" s="6" t="s">
        <v>96</v>
      </c>
      <c r="J38" s="6" t="s">
        <v>97</v>
      </c>
      <c r="K38" s="6" t="s">
        <v>98</v>
      </c>
      <c r="L38" s="6" t="s">
        <v>99</v>
      </c>
      <c r="M38" s="6" t="s">
        <v>100</v>
      </c>
      <c r="N38" s="6" t="s">
        <v>101</v>
      </c>
      <c r="O38" s="6" t="s">
        <v>102</v>
      </c>
      <c r="P38" s="6" t="s">
        <v>0</v>
      </c>
    </row>
    <row r="39" spans="1:17" ht="20.25">
      <c r="A39" s="18" t="s">
        <v>85</v>
      </c>
      <c r="B39" s="19">
        <v>100.3020410077454</v>
      </c>
      <c r="C39" s="20">
        <v>99.791053504536592</v>
      </c>
      <c r="D39" s="20">
        <v>99.525190098283375</v>
      </c>
      <c r="E39" s="9">
        <v>99.19015318031812</v>
      </c>
      <c r="F39" s="26">
        <v>99.36850513799142</v>
      </c>
      <c r="G39" s="9">
        <v>99.35994326941109</v>
      </c>
      <c r="H39" s="9">
        <v>99.14175982715706</v>
      </c>
      <c r="I39" s="9">
        <v>99.183673918453508</v>
      </c>
      <c r="J39" s="9">
        <v>98.27123419708272</v>
      </c>
      <c r="K39" s="9">
        <v>97.173012871969163</v>
      </c>
      <c r="L39" s="9">
        <v>97.088230645486348</v>
      </c>
      <c r="M39" s="9">
        <v>96.249214951359562</v>
      </c>
      <c r="N39" s="11">
        <v>96.063242310664975</v>
      </c>
      <c r="O39" s="9">
        <f xml:space="preserve"> AVERAGE(C39:N39)</f>
        <v>98.367101159392817</v>
      </c>
      <c r="P39" s="9">
        <f>O39/B39*100-100</f>
        <v>-1.9291131355972766</v>
      </c>
      <c r="Q39" s="3"/>
    </row>
    <row r="40" spans="1:17" ht="20.25">
      <c r="A40" s="18" t="s">
        <v>86</v>
      </c>
      <c r="B40" s="19">
        <v>102.00523056411025</v>
      </c>
      <c r="C40" s="20">
        <v>99.331398558744851</v>
      </c>
      <c r="D40" s="20">
        <v>97.879234458159971</v>
      </c>
      <c r="E40" s="9">
        <v>97.614793088829089</v>
      </c>
      <c r="F40" s="26">
        <v>96.891509106780987</v>
      </c>
      <c r="G40" s="9">
        <v>97.388301687296291</v>
      </c>
      <c r="H40" s="9">
        <v>97.629932236764859</v>
      </c>
      <c r="I40" s="9">
        <v>97.607788433261703</v>
      </c>
      <c r="J40" s="9">
        <v>97.793508888429798</v>
      </c>
      <c r="K40" s="9">
        <v>98.048985171381318</v>
      </c>
      <c r="L40" s="9">
        <v>97.838028221314829</v>
      </c>
      <c r="M40" s="9">
        <v>97.901107068696476</v>
      </c>
      <c r="N40" s="11">
        <v>97.205461193008446</v>
      </c>
      <c r="O40" s="9">
        <f xml:space="preserve"> AVERAGE(C40:N40)</f>
        <v>97.760837342722382</v>
      </c>
      <c r="P40" s="9">
        <f>O40/B40*100-100</f>
        <v>-4.1609564508756023</v>
      </c>
      <c r="Q40" s="3"/>
    </row>
    <row r="41" spans="1:17" ht="20.25">
      <c r="A41" s="18" t="s">
        <v>87</v>
      </c>
      <c r="B41" s="19">
        <v>102.23848632430374</v>
      </c>
      <c r="C41" s="20">
        <v>103.79452370856247</v>
      </c>
      <c r="D41" s="20">
        <v>103.79452370856247</v>
      </c>
      <c r="E41" s="9">
        <v>103.72228338288451</v>
      </c>
      <c r="F41" s="26">
        <v>103.72228338288451</v>
      </c>
      <c r="G41" s="9">
        <v>103.72228338288451</v>
      </c>
      <c r="H41" s="9">
        <v>105.21299342593599</v>
      </c>
      <c r="I41" s="9">
        <v>105.21299342593599</v>
      </c>
      <c r="J41" s="9">
        <v>105.21299342593599</v>
      </c>
      <c r="K41" s="9">
        <v>107.70276587112514</v>
      </c>
      <c r="L41" s="9">
        <v>107.70276587112514</v>
      </c>
      <c r="M41" s="9">
        <v>107.70276587112512</v>
      </c>
      <c r="N41" s="11">
        <v>107.88564419534832</v>
      </c>
      <c r="O41" s="9">
        <f xml:space="preserve"> AVERAGE(C41:N41)</f>
        <v>105.44906830435919</v>
      </c>
      <c r="P41" s="9">
        <f>O41/B41*100-100</f>
        <v>3.1402870831551439</v>
      </c>
      <c r="Q41" s="3"/>
    </row>
    <row r="42" spans="1:17" s="2" customFormat="1" ht="20.25">
      <c r="A42" s="22" t="s">
        <v>88</v>
      </c>
      <c r="B42" s="23">
        <v>100.89062296292893</v>
      </c>
      <c r="C42" s="24">
        <v>101.00965364754943</v>
      </c>
      <c r="D42" s="24">
        <v>100.7795736289478</v>
      </c>
      <c r="E42" s="14">
        <v>100.53676122739731</v>
      </c>
      <c r="F42" s="27">
        <v>100.61981514523151</v>
      </c>
      <c r="G42" s="14">
        <v>100.63523508519607</v>
      </c>
      <c r="H42" s="14">
        <v>100.89440687665983</v>
      </c>
      <c r="I42" s="14">
        <v>100.92013419897725</v>
      </c>
      <c r="J42" s="14">
        <v>100.3476227953025</v>
      </c>
      <c r="K42" s="14">
        <v>100.33811888775949</v>
      </c>
      <c r="L42" s="14">
        <v>100.27533719981363</v>
      </c>
      <c r="M42" s="14">
        <v>99.744372529939014</v>
      </c>
      <c r="N42" s="16">
        <v>99.726600071169969</v>
      </c>
      <c r="O42" s="14">
        <f xml:space="preserve"> AVERAGE(C42:N42)</f>
        <v>100.48563594116199</v>
      </c>
      <c r="P42" s="14">
        <f>O42/B42*100-100</f>
        <v>-0.40141195472223501</v>
      </c>
      <c r="Q42" s="4"/>
    </row>
    <row r="43" spans="1:17" ht="2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1:17" ht="20.25" customHeight="1">
      <c r="A44" s="17" t="s">
        <v>72</v>
      </c>
      <c r="B44" s="6" t="s">
        <v>102</v>
      </c>
      <c r="C44" s="6" t="s">
        <v>103</v>
      </c>
      <c r="D44" s="6" t="s">
        <v>104</v>
      </c>
      <c r="E44" s="6" t="s">
        <v>105</v>
      </c>
      <c r="F44" s="6" t="s">
        <v>106</v>
      </c>
      <c r="G44" s="6" t="s">
        <v>107</v>
      </c>
      <c r="H44" s="6" t="s">
        <v>108</v>
      </c>
      <c r="I44" s="6" t="s">
        <v>109</v>
      </c>
      <c r="J44" s="6" t="s">
        <v>110</v>
      </c>
      <c r="K44" s="6" t="s">
        <v>111</v>
      </c>
      <c r="L44" s="6" t="s">
        <v>112</v>
      </c>
      <c r="M44" s="6" t="s">
        <v>113</v>
      </c>
      <c r="N44" s="6" t="s">
        <v>114</v>
      </c>
      <c r="O44" s="6" t="s">
        <v>115</v>
      </c>
      <c r="P44" s="6" t="s">
        <v>0</v>
      </c>
    </row>
    <row r="45" spans="1:17" ht="20.25">
      <c r="A45" s="18" t="s">
        <v>85</v>
      </c>
      <c r="B45" s="19">
        <v>98.367101159392817</v>
      </c>
      <c r="C45" s="20">
        <v>95.62892490570286</v>
      </c>
      <c r="D45" s="20">
        <v>95.277991980544584</v>
      </c>
      <c r="E45" s="9">
        <v>96.321077604601129</v>
      </c>
      <c r="F45" s="26">
        <v>97.479894352653062</v>
      </c>
      <c r="G45" s="9">
        <v>98.982371052254067</v>
      </c>
      <c r="H45" s="9">
        <v>98.411863953363891</v>
      </c>
      <c r="I45" s="9">
        <v>97.65175769578471</v>
      </c>
      <c r="J45" s="9">
        <v>96.884661377299452</v>
      </c>
      <c r="K45" s="9">
        <v>96.801648689196213</v>
      </c>
      <c r="L45" s="9">
        <v>96.443763565681806</v>
      </c>
      <c r="M45" s="9">
        <v>96.990747175139788</v>
      </c>
      <c r="N45" s="11">
        <v>97.539379156804259</v>
      </c>
      <c r="O45" s="9">
        <f xml:space="preserve"> AVERAGE(C45:N45)</f>
        <v>97.034506792418824</v>
      </c>
      <c r="P45" s="9">
        <f>O45/B45*100-100</f>
        <v>-1.3547155006780969</v>
      </c>
      <c r="Q45" s="3"/>
    </row>
    <row r="46" spans="1:17" ht="20.25">
      <c r="A46" s="18" t="s">
        <v>86</v>
      </c>
      <c r="B46" s="19">
        <v>97.760837342722382</v>
      </c>
      <c r="C46" s="20">
        <v>97.583362976925656</v>
      </c>
      <c r="D46" s="20">
        <v>97.176021698457376</v>
      </c>
      <c r="E46" s="9">
        <v>96.917113838718024</v>
      </c>
      <c r="F46" s="26">
        <v>97.01075311042554</v>
      </c>
      <c r="G46" s="9">
        <v>97.602369666989645</v>
      </c>
      <c r="H46" s="9">
        <v>97.353883863850555</v>
      </c>
      <c r="I46" s="9">
        <v>97.852850053887607</v>
      </c>
      <c r="J46" s="9">
        <v>98.64655408577292</v>
      </c>
      <c r="K46" s="9">
        <v>99.56670428037387</v>
      </c>
      <c r="L46" s="9">
        <v>100.27029221762409</v>
      </c>
      <c r="M46" s="9">
        <v>100.56816002686404</v>
      </c>
      <c r="N46" s="11">
        <v>100.67300912147296</v>
      </c>
      <c r="O46" s="9">
        <f xml:space="preserve"> AVERAGE(C46:N46)</f>
        <v>98.435089578446863</v>
      </c>
      <c r="P46" s="9">
        <f>O46/B46*100-100</f>
        <v>0.68969564301167452</v>
      </c>
      <c r="Q46" s="3"/>
    </row>
    <row r="47" spans="1:17" ht="20.25">
      <c r="A47" s="18" t="s">
        <v>87</v>
      </c>
      <c r="B47" s="19">
        <v>105.44906830435919</v>
      </c>
      <c r="C47" s="20">
        <v>107.88564419534832</v>
      </c>
      <c r="D47" s="20">
        <v>107.88564419534832</v>
      </c>
      <c r="E47" s="9">
        <v>111.43915874034968</v>
      </c>
      <c r="F47" s="26">
        <v>111.43915874034968</v>
      </c>
      <c r="G47" s="9">
        <v>111.43915874034968</v>
      </c>
      <c r="H47" s="9">
        <v>114.54663795230775</v>
      </c>
      <c r="I47" s="9">
        <v>114.54663795230775</v>
      </c>
      <c r="J47" s="9">
        <v>114.54663795230775</v>
      </c>
      <c r="K47" s="9">
        <v>114.64076904745603</v>
      </c>
      <c r="L47" s="9">
        <v>114.64076904745603</v>
      </c>
      <c r="M47" s="9">
        <v>114.64076904745603</v>
      </c>
      <c r="N47" s="11">
        <v>115.34313701227869</v>
      </c>
      <c r="O47" s="9">
        <f xml:space="preserve"> AVERAGE(C47:N47)</f>
        <v>112.74951021860961</v>
      </c>
      <c r="P47" s="9">
        <f>O47/B47*100-100</f>
        <v>6.923192429902798</v>
      </c>
      <c r="Q47" s="3"/>
    </row>
    <row r="48" spans="1:17" s="2" customFormat="1" ht="20.25">
      <c r="A48" s="22" t="s">
        <v>88</v>
      </c>
      <c r="B48" s="23">
        <v>100.48563594116199</v>
      </c>
      <c r="C48" s="24">
        <v>99.466246076538596</v>
      </c>
      <c r="D48" s="24">
        <v>99.225944402442266</v>
      </c>
      <c r="E48" s="14">
        <v>100.87654654686521</v>
      </c>
      <c r="F48" s="27">
        <v>101.61748684803796</v>
      </c>
      <c r="G48" s="14">
        <v>102.59790992435988</v>
      </c>
      <c r="H48" s="14">
        <v>103.11848936964124</v>
      </c>
      <c r="I48" s="14">
        <v>102.65601836980242</v>
      </c>
      <c r="J48" s="14">
        <v>102.20148068058498</v>
      </c>
      <c r="K48" s="14">
        <v>102.22868068659346</v>
      </c>
      <c r="L48" s="14">
        <v>102.03061644140278</v>
      </c>
      <c r="M48" s="14">
        <v>102.39100846500617</v>
      </c>
      <c r="N48" s="16">
        <v>103.01602048318749</v>
      </c>
      <c r="O48" s="14">
        <f xml:space="preserve"> AVERAGE(C48:N48)</f>
        <v>101.78553735787187</v>
      </c>
      <c r="P48" s="14">
        <f>O48/B48*100-100</f>
        <v>1.2936191372377124</v>
      </c>
      <c r="Q48" s="4"/>
    </row>
    <row r="49" spans="1:17" ht="2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1:17" ht="20.25" customHeight="1">
      <c r="A50" s="17" t="s">
        <v>72</v>
      </c>
      <c r="B50" s="6" t="s">
        <v>115</v>
      </c>
      <c r="C50" s="6" t="s">
        <v>116</v>
      </c>
      <c r="D50" s="6" t="s">
        <v>117</v>
      </c>
      <c r="E50" s="6" t="s">
        <v>118</v>
      </c>
      <c r="F50" s="6" t="s">
        <v>119</v>
      </c>
      <c r="G50" s="6" t="s">
        <v>120</v>
      </c>
      <c r="H50" s="6" t="s">
        <v>121</v>
      </c>
      <c r="I50" s="6" t="s">
        <v>122</v>
      </c>
      <c r="J50" s="6" t="s">
        <v>123</v>
      </c>
      <c r="K50" s="6" t="s">
        <v>124</v>
      </c>
      <c r="L50" s="6" t="s">
        <v>125</v>
      </c>
      <c r="M50" s="6" t="s">
        <v>126</v>
      </c>
      <c r="N50" s="6" t="s">
        <v>127</v>
      </c>
      <c r="O50" s="6" t="s">
        <v>128</v>
      </c>
      <c r="P50" s="6" t="s">
        <v>0</v>
      </c>
    </row>
    <row r="51" spans="1:17" ht="20.25">
      <c r="A51" s="18" t="s">
        <v>85</v>
      </c>
      <c r="B51" s="19">
        <v>97.034506792418824</v>
      </c>
      <c r="C51" s="20">
        <v>97.988928221278456</v>
      </c>
      <c r="D51" s="20">
        <v>97.985584975497517</v>
      </c>
      <c r="E51" s="9">
        <v>97.794932266824219</v>
      </c>
      <c r="F51" s="26">
        <v>97.536746617952247</v>
      </c>
      <c r="G51" s="9">
        <v>97.64239972087681</v>
      </c>
      <c r="H51" s="9">
        <v>97.681226079295314</v>
      </c>
      <c r="I51" s="9">
        <v>98.061581725386176</v>
      </c>
      <c r="J51" s="9">
        <v>98.418407260226616</v>
      </c>
      <c r="K51" s="9">
        <v>99.072508357311094</v>
      </c>
      <c r="L51" s="9">
        <v>99.623903753373853</v>
      </c>
      <c r="M51" s="9">
        <v>99.627363396530512</v>
      </c>
      <c r="N51" s="11">
        <v>100.07420343272339</v>
      </c>
      <c r="O51" s="9">
        <f xml:space="preserve"> AVERAGE(C51:N51)</f>
        <v>98.458982150606346</v>
      </c>
      <c r="P51" s="9">
        <f>O51/B51*100-100</f>
        <v>1.4680090673669781</v>
      </c>
      <c r="Q51" s="3"/>
    </row>
    <row r="52" spans="1:17" ht="20.25">
      <c r="A52" s="18" t="s">
        <v>86</v>
      </c>
      <c r="B52" s="19">
        <v>98.435089578446863</v>
      </c>
      <c r="C52" s="20">
        <v>100.43386077599106</v>
      </c>
      <c r="D52" s="20">
        <v>99.929468596183966</v>
      </c>
      <c r="E52" s="9">
        <v>100.92522140834576</v>
      </c>
      <c r="F52" s="26">
        <v>101.13553011153863</v>
      </c>
      <c r="G52" s="9">
        <v>101.05526945706998</v>
      </c>
      <c r="H52" s="9">
        <v>101.11401578423235</v>
      </c>
      <c r="I52" s="9">
        <v>101.79556592609491</v>
      </c>
      <c r="J52" s="9">
        <v>101.66559728774038</v>
      </c>
      <c r="K52" s="9">
        <v>101.39851713239204</v>
      </c>
      <c r="L52" s="9">
        <v>101.72680876039392</v>
      </c>
      <c r="M52" s="9">
        <v>101.45863603163232</v>
      </c>
      <c r="N52" s="11">
        <v>101.72804231640987</v>
      </c>
      <c r="O52" s="9">
        <f xml:space="preserve"> AVERAGE(C52:N52)</f>
        <v>101.19721113233545</v>
      </c>
      <c r="P52" s="9">
        <f>O52/B52*100-100</f>
        <v>2.8060334639989719</v>
      </c>
      <c r="Q52" s="3"/>
    </row>
    <row r="53" spans="1:17" ht="20.25">
      <c r="A53" s="18" t="s">
        <v>87</v>
      </c>
      <c r="B53" s="19">
        <v>112.74951021860961</v>
      </c>
      <c r="C53" s="20">
        <v>115.34313701227869</v>
      </c>
      <c r="D53" s="20">
        <v>115.34313701227875</v>
      </c>
      <c r="E53" s="9">
        <v>117.32831466477266</v>
      </c>
      <c r="F53" s="26">
        <v>117.32831466477266</v>
      </c>
      <c r="G53" s="9">
        <v>117.32831466477266</v>
      </c>
      <c r="H53" s="9">
        <v>117.41585595082466</v>
      </c>
      <c r="I53" s="9">
        <v>117.41585595082466</v>
      </c>
      <c r="J53" s="9">
        <v>117.41585595082466</v>
      </c>
      <c r="K53" s="9">
        <v>117.93283949509379</v>
      </c>
      <c r="L53" s="9">
        <v>117.93283949509379</v>
      </c>
      <c r="M53" s="9">
        <v>117.93283949509379</v>
      </c>
      <c r="N53" s="11">
        <v>118.81361525616448</v>
      </c>
      <c r="O53" s="9">
        <f xml:space="preserve"> AVERAGE(C53:N53)</f>
        <v>117.29424330106623</v>
      </c>
      <c r="P53" s="9">
        <f>O53/B53*100-100</f>
        <v>4.0308229043699129</v>
      </c>
      <c r="Q53" s="3"/>
    </row>
    <row r="54" spans="1:17" s="2" customFormat="1" ht="20.25">
      <c r="A54" s="22" t="s">
        <v>88</v>
      </c>
      <c r="B54" s="23">
        <v>101.78553735787187</v>
      </c>
      <c r="C54" s="24">
        <v>103.29188945768284</v>
      </c>
      <c r="D54" s="24">
        <v>103.26857868181428</v>
      </c>
      <c r="E54" s="14">
        <v>103.72012639611208</v>
      </c>
      <c r="F54" s="27">
        <v>103.56475328896362</v>
      </c>
      <c r="G54" s="14">
        <v>103.62857771493594</v>
      </c>
      <c r="H54" s="14">
        <v>103.67877050114714</v>
      </c>
      <c r="I54" s="14">
        <v>103.94930179801915</v>
      </c>
      <c r="J54" s="14">
        <v>104.1707841553668</v>
      </c>
      <c r="K54" s="14">
        <v>104.71318821096733</v>
      </c>
      <c r="L54" s="14">
        <v>105.07766393123933</v>
      </c>
      <c r="M54" s="14">
        <v>105.06860100967897</v>
      </c>
      <c r="N54" s="16">
        <v>105.60940149338785</v>
      </c>
      <c r="O54" s="14">
        <f xml:space="preserve"> AVERAGE(C54:N54)</f>
        <v>104.14513638660964</v>
      </c>
      <c r="P54" s="14">
        <f>O54/B54*100-100</f>
        <v>2.3182065841452157</v>
      </c>
      <c r="Q54" s="4"/>
    </row>
    <row r="55" spans="1:17" ht="2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</row>
    <row r="56" spans="1:17" ht="20.25" customHeight="1">
      <c r="A56" s="17" t="s">
        <v>72</v>
      </c>
      <c r="B56" s="6" t="s">
        <v>128</v>
      </c>
      <c r="C56" s="6" t="s">
        <v>129</v>
      </c>
      <c r="D56" s="6" t="s">
        <v>130</v>
      </c>
      <c r="E56" s="6" t="s">
        <v>131</v>
      </c>
      <c r="F56" s="6" t="s">
        <v>132</v>
      </c>
      <c r="G56" s="6" t="s">
        <v>133</v>
      </c>
      <c r="H56" s="6" t="s">
        <v>134</v>
      </c>
      <c r="I56" s="6" t="s">
        <v>135</v>
      </c>
      <c r="J56" s="6" t="s">
        <v>136</v>
      </c>
      <c r="K56" s="6" t="s">
        <v>137</v>
      </c>
      <c r="L56" s="6" t="s">
        <v>138</v>
      </c>
      <c r="M56" s="6" t="s">
        <v>139</v>
      </c>
      <c r="N56" s="6" t="s">
        <v>140</v>
      </c>
      <c r="O56" s="6" t="s">
        <v>141</v>
      </c>
      <c r="P56" s="6" t="s">
        <v>0</v>
      </c>
    </row>
    <row r="57" spans="1:17" ht="20.25">
      <c r="A57" s="18" t="s">
        <v>85</v>
      </c>
      <c r="B57" s="19">
        <v>98.458982150606346</v>
      </c>
      <c r="C57" s="20">
        <v>100.03137761226115</v>
      </c>
      <c r="D57" s="20">
        <v>100.24333588751861</v>
      </c>
      <c r="E57" s="9">
        <v>100.64366503804702</v>
      </c>
      <c r="F57" s="26">
        <v>100.65772927690338</v>
      </c>
      <c r="G57" s="9">
        <v>100.68242183654844</v>
      </c>
      <c r="H57" s="9">
        <v>100.75553603147152</v>
      </c>
      <c r="I57" s="9">
        <v>100.64378782224132</v>
      </c>
      <c r="J57" s="9">
        <v>100.52856380036843</v>
      </c>
      <c r="K57" s="9">
        <v>100.41776526984427</v>
      </c>
      <c r="L57" s="9">
        <v>100.51359044174818</v>
      </c>
      <c r="M57" s="9">
        <v>100.5897124867809</v>
      </c>
      <c r="N57" s="11">
        <v>100.20161619700846</v>
      </c>
      <c r="O57" s="9">
        <f xml:space="preserve"> AVERAGE(C57:N57)</f>
        <v>100.49242514172846</v>
      </c>
      <c r="P57" s="9">
        <f>O57/B57*100-100</f>
        <v>2.0652691574768482</v>
      </c>
      <c r="Q57" s="3"/>
    </row>
    <row r="58" spans="1:17" ht="20.25">
      <c r="A58" s="18" t="s">
        <v>86</v>
      </c>
      <c r="B58" s="19">
        <v>101.19721113233545</v>
      </c>
      <c r="C58" s="20">
        <v>101.5117352914222</v>
      </c>
      <c r="D58" s="20">
        <v>101.77378584974274</v>
      </c>
      <c r="E58" s="9">
        <v>101.74099505471456</v>
      </c>
      <c r="F58" s="26">
        <v>101.74341949047687</v>
      </c>
      <c r="G58" s="9">
        <v>101.72937698541251</v>
      </c>
      <c r="H58" s="9">
        <v>101.70389169349556</v>
      </c>
      <c r="I58" s="9">
        <v>101.82442483986809</v>
      </c>
      <c r="J58" s="9">
        <v>101.75147885414047</v>
      </c>
      <c r="K58" s="9">
        <v>101.04848656357493</v>
      </c>
      <c r="L58" s="9">
        <v>101.33389582620575</v>
      </c>
      <c r="M58" s="9">
        <v>101.2468956912453</v>
      </c>
      <c r="N58" s="11">
        <v>101.08355472280212</v>
      </c>
      <c r="O58" s="9">
        <f xml:space="preserve"> AVERAGE(C58:N58)</f>
        <v>101.54099507192508</v>
      </c>
      <c r="P58" s="9">
        <f>O58/B58*100-100</f>
        <v>0.33971681209679616</v>
      </c>
      <c r="Q58" s="3"/>
    </row>
    <row r="59" spans="1:17" ht="20.25">
      <c r="A59" s="18" t="s">
        <v>87</v>
      </c>
      <c r="B59" s="19">
        <v>117.29424330106623</v>
      </c>
      <c r="C59" s="20">
        <v>118.81361525616448</v>
      </c>
      <c r="D59" s="20">
        <v>118.81361525616448</v>
      </c>
      <c r="E59" s="9">
        <v>118.22568731045989</v>
      </c>
      <c r="F59" s="26">
        <v>118.22568731045989</v>
      </c>
      <c r="G59" s="9">
        <v>118.22568731045989</v>
      </c>
      <c r="H59" s="9">
        <v>117.99603615278372</v>
      </c>
      <c r="I59" s="9">
        <v>117.99603615278369</v>
      </c>
      <c r="J59" s="9">
        <v>117.99603615278369</v>
      </c>
      <c r="K59" s="9">
        <v>118.29366183363065</v>
      </c>
      <c r="L59" s="9">
        <v>118.29366183363065</v>
      </c>
      <c r="M59" s="9">
        <v>118.29366183363065</v>
      </c>
      <c r="N59" s="11">
        <v>119.62113770621582</v>
      </c>
      <c r="O59" s="9">
        <f xml:space="preserve"> AVERAGE(C59:N59)</f>
        <v>118.39954367576399</v>
      </c>
      <c r="P59" s="9">
        <f>O59/B59*100-100</f>
        <v>0.94233130594543013</v>
      </c>
      <c r="Q59" s="3"/>
    </row>
    <row r="60" spans="1:17" s="2" customFormat="1" ht="20.25">
      <c r="A60" s="22" t="s">
        <v>88</v>
      </c>
      <c r="B60" s="23">
        <v>104.14513638660964</v>
      </c>
      <c r="C60" s="24">
        <v>105.57307937652439</v>
      </c>
      <c r="D60" s="24">
        <v>105.71889096303759</v>
      </c>
      <c r="E60" s="14">
        <v>105.86934540269804</v>
      </c>
      <c r="F60" s="27">
        <v>105.8783920849127</v>
      </c>
      <c r="G60" s="14">
        <v>105.89350676763426</v>
      </c>
      <c r="H60" s="14">
        <v>105.93124631780607</v>
      </c>
      <c r="I60" s="14">
        <v>105.86523684888331</v>
      </c>
      <c r="J60" s="14">
        <v>105.78889063957159</v>
      </c>
      <c r="K60" s="14">
        <v>105.78811504610947</v>
      </c>
      <c r="L60" s="14">
        <v>105.86104704447085</v>
      </c>
      <c r="M60" s="14">
        <v>105.90580665944331</v>
      </c>
      <c r="N60" s="16">
        <v>106.00400948633111</v>
      </c>
      <c r="O60" s="14">
        <f xml:space="preserve"> AVERAGE(C60:N60)</f>
        <v>105.83979721978523</v>
      </c>
      <c r="P60" s="14">
        <f>O60/B60*100-100</f>
        <v>1.6272107291545979</v>
      </c>
      <c r="Q60" s="4"/>
    </row>
    <row r="61" spans="1:17" ht="2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1:17" ht="20.25" customHeight="1">
      <c r="A62" s="17" t="s">
        <v>72</v>
      </c>
      <c r="B62" s="6" t="s">
        <v>141</v>
      </c>
      <c r="C62" s="6" t="s">
        <v>143</v>
      </c>
      <c r="D62" s="6" t="s">
        <v>144</v>
      </c>
      <c r="E62" s="6" t="s">
        <v>145</v>
      </c>
      <c r="F62" s="6" t="s">
        <v>146</v>
      </c>
      <c r="G62" s="6" t="s">
        <v>147</v>
      </c>
      <c r="H62" s="6" t="s">
        <v>148</v>
      </c>
      <c r="I62" s="6" t="s">
        <v>149</v>
      </c>
      <c r="J62" s="6" t="s">
        <v>150</v>
      </c>
      <c r="K62" s="6" t="s">
        <v>151</v>
      </c>
      <c r="L62" s="6" t="s">
        <v>152</v>
      </c>
      <c r="M62" s="6" t="s">
        <v>153</v>
      </c>
      <c r="N62" s="6" t="s">
        <v>154</v>
      </c>
      <c r="O62" s="6" t="s">
        <v>155</v>
      </c>
      <c r="P62" s="6" t="s">
        <v>0</v>
      </c>
    </row>
    <row r="63" spans="1:17" ht="20.25">
      <c r="A63" s="18" t="s">
        <v>85</v>
      </c>
      <c r="B63" s="19">
        <v>100.49242514172846</v>
      </c>
      <c r="C63" s="20">
        <v>100.1329775877612</v>
      </c>
      <c r="D63" s="20">
        <v>100.09915974020014</v>
      </c>
      <c r="E63" s="9">
        <v>100.06915022792946</v>
      </c>
      <c r="F63" s="26">
        <v>99.847331990858933</v>
      </c>
      <c r="G63" s="9">
        <v>99.846723831519029</v>
      </c>
      <c r="H63" s="9">
        <v>99.485180904818151</v>
      </c>
      <c r="I63" s="9">
        <v>99.471679262259087</v>
      </c>
      <c r="J63" s="9">
        <v>99.105818139735149</v>
      </c>
      <c r="K63" s="9">
        <v>98.701522562179335</v>
      </c>
      <c r="L63" s="9">
        <v>97.925113752319632</v>
      </c>
      <c r="M63" s="9">
        <v>97.729205269567601</v>
      </c>
      <c r="N63" s="11">
        <v>97.411112369967555</v>
      </c>
      <c r="O63" s="9">
        <f xml:space="preserve"> AVERAGE(C63:N63)</f>
        <v>99.152081303259592</v>
      </c>
      <c r="P63" s="9">
        <f>O63/B63*100-100</f>
        <v>-1.3337759901589976</v>
      </c>
      <c r="Q63" s="3"/>
    </row>
    <row r="64" spans="1:17" ht="20.25">
      <c r="A64" s="18" t="s">
        <v>86</v>
      </c>
      <c r="B64" s="19">
        <v>101.54099507192508</v>
      </c>
      <c r="C64" s="20">
        <v>101.19682700807793</v>
      </c>
      <c r="D64" s="20">
        <v>101.70625837605444</v>
      </c>
      <c r="E64" s="9">
        <v>101.34086319942614</v>
      </c>
      <c r="F64" s="26">
        <v>101.45863062605412</v>
      </c>
      <c r="G64" s="9">
        <v>101.5557040921987</v>
      </c>
      <c r="H64" s="9">
        <v>101.46927765793883</v>
      </c>
      <c r="I64" s="9">
        <v>101.79457443244458</v>
      </c>
      <c r="J64" s="9">
        <v>101.6472366304707</v>
      </c>
      <c r="K64" s="9">
        <v>102.11504053003</v>
      </c>
      <c r="L64" s="9">
        <v>101.68678732228094</v>
      </c>
      <c r="M64" s="9">
        <v>102.03787969700041</v>
      </c>
      <c r="N64" s="11">
        <v>101.56814180733272</v>
      </c>
      <c r="O64" s="9">
        <f xml:space="preserve"> AVERAGE(C64:N64)</f>
        <v>101.63143511494246</v>
      </c>
      <c r="P64" s="9">
        <f>O64/B64*100-100</f>
        <v>8.906751697017512E-2</v>
      </c>
      <c r="Q64" s="3"/>
    </row>
    <row r="65" spans="1:17" ht="20.25">
      <c r="A65" s="18" t="s">
        <v>87</v>
      </c>
      <c r="B65" s="19">
        <v>118.39954367576399</v>
      </c>
      <c r="C65" s="20">
        <v>119.62113770621583</v>
      </c>
      <c r="D65" s="20">
        <v>119.62113770621583</v>
      </c>
      <c r="E65" s="9">
        <v>120.30991844265284</v>
      </c>
      <c r="F65" s="26">
        <v>120.30991844265286</v>
      </c>
      <c r="G65" s="9">
        <v>120.30991844265286</v>
      </c>
      <c r="H65" s="9">
        <v>121.2257542708938</v>
      </c>
      <c r="I65" s="9">
        <v>121.2257542708938</v>
      </c>
      <c r="J65" s="9">
        <v>121.2257542708938</v>
      </c>
      <c r="K65" s="9">
        <v>122.47378652376291</v>
      </c>
      <c r="L65" s="9">
        <v>122.47378652376288</v>
      </c>
      <c r="M65" s="9">
        <v>122.47378652376291</v>
      </c>
      <c r="N65" s="11">
        <v>124.84997579115533</v>
      </c>
      <c r="O65" s="9">
        <f xml:space="preserve"> AVERAGE(C65:N65)</f>
        <v>121.34338574295965</v>
      </c>
      <c r="P65" s="9">
        <f>O65/B65*100-100</f>
        <v>2.4863626799587593</v>
      </c>
      <c r="Q65" s="3"/>
    </row>
    <row r="66" spans="1:17" s="2" customFormat="1" ht="20.25">
      <c r="A66" s="22" t="s">
        <v>88</v>
      </c>
      <c r="B66" s="23">
        <v>105.83979721978523</v>
      </c>
      <c r="C66" s="24">
        <v>105.96511276683144</v>
      </c>
      <c r="D66" s="24">
        <v>105.96500073323762</v>
      </c>
      <c r="E66" s="14">
        <v>106.08253655739141</v>
      </c>
      <c r="F66" s="27">
        <v>105.94640639053293</v>
      </c>
      <c r="G66" s="14">
        <v>105.95009668677082</v>
      </c>
      <c r="H66" s="14">
        <v>105.96565713210146</v>
      </c>
      <c r="I66" s="14">
        <v>105.97073255196312</v>
      </c>
      <c r="J66" s="14">
        <v>105.73185669035499</v>
      </c>
      <c r="K66" s="14">
        <v>105.89190865315796</v>
      </c>
      <c r="L66" s="14">
        <v>105.38012601536174</v>
      </c>
      <c r="M66" s="14">
        <v>105.27027410006966</v>
      </c>
      <c r="N66" s="16">
        <v>105.60564479134008</v>
      </c>
      <c r="O66" s="14">
        <f xml:space="preserve"> AVERAGE(C66:N66)</f>
        <v>105.81044608909279</v>
      </c>
      <c r="P66" s="14">
        <f>O66/B66*100-100</f>
        <v>-2.7731658094054978E-2</v>
      </c>
      <c r="Q66" s="4"/>
    </row>
    <row r="67" spans="1:17" ht="2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</row>
    <row r="68" spans="1:17" ht="20.25">
      <c r="A68" s="28" t="s">
        <v>142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</row>
  </sheetData>
  <mergeCells count="13">
    <mergeCell ref="A13:P13"/>
    <mergeCell ref="A1:P1"/>
    <mergeCell ref="A7:P7"/>
    <mergeCell ref="A19:P19"/>
    <mergeCell ref="A25:P25"/>
    <mergeCell ref="A68:P68"/>
    <mergeCell ref="A67:P67"/>
    <mergeCell ref="A37:P37"/>
    <mergeCell ref="A31:P31"/>
    <mergeCell ref="A43:P43"/>
    <mergeCell ref="A55:P55"/>
    <mergeCell ref="A49:P49"/>
    <mergeCell ref="A61:P61"/>
  </mergeCells>
  <phoneticPr fontId="0" type="noConversion"/>
  <pageMargins left="0.59055118110236227" right="0.59055118110236227" top="0.78740157480314965" bottom="0.59055118110236227" header="0.39370078740157483" footer="0.39370078740157483"/>
  <pageSetup paperSize="9" scale="37" orientation="landscape" r:id="rId1"/>
  <headerFooter alignWithMargins="0"/>
  <webPublishItems count="3">
    <webPublishItem id="6452" divId="a-Rcci-ave-2013_6452" sourceType="range" sourceRef="A1:P30" destinationFile="G:\بناء طرق مياه ومجاري\جداول الانترنت\2014\CCI\cci new base\a-Rcci-ave-2013.htm"/>
    <webPublishItem id="7451" divId="a-Rcci-ave-2014_7451" sourceType="range" sourceRef="A1:P42" destinationFile="G:\cci2015\2015\جداول الانترنت سنوي 2015\Annual tables\annual cci 2009-2014\a-Rcci-ave-2014.htm"/>
    <webPublishItem id="10952" divId="a-Rcci-ave-2019_10952" sourceType="range" sourceRef="A1:P68" destinationFile="G:\بناء طرق مياه ومجاري\جداول الانترنت\2019\2019\Annual tables\annual cci 2009-2019\a-Rcci-ave-201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PCBS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aashraf</dc:creator>
  <cp:lastModifiedBy>asheikhhasan</cp:lastModifiedBy>
  <cp:lastPrinted>2008-08-20T10:13:14Z</cp:lastPrinted>
  <dcterms:created xsi:type="dcterms:W3CDTF">2005-03-23T06:25:53Z</dcterms:created>
  <dcterms:modified xsi:type="dcterms:W3CDTF">2020-01-23T07:49:54Z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