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QNA\QNA PUBLISH HTML    BASE  2015\2022\Q3 2022      HTML\"/>
    </mc:Choice>
  </mc:AlternateContent>
  <bookViews>
    <workbookView xWindow="1455" yWindow="-15" windowWidth="10665" windowHeight="10020" tabRatio="927" activeTab="1"/>
  </bookViews>
  <sheets>
    <sheet name="GDP by Expenditure Side Current" sheetId="114" r:id="rId1"/>
    <sheet name="GDP GNI GNDI Current" sheetId="115" r:id="rId2"/>
    <sheet name="Per Capita Current" sheetId="116" r:id="rId3"/>
  </sheets>
  <calcPr calcId="162913"/>
</workbook>
</file>

<file path=xl/calcChain.xml><?xml version="1.0" encoding="utf-8"?>
<calcChain xmlns="http://schemas.openxmlformats.org/spreadsheetml/2006/main">
  <c r="BH13" i="115" l="1"/>
  <c r="BH12" i="115"/>
  <c r="BH11" i="115"/>
  <c r="BH10" i="115"/>
  <c r="BH9" i="115"/>
  <c r="BH8" i="115"/>
  <c r="BH7" i="115"/>
  <c r="BH6" i="115"/>
  <c r="BH5" i="115"/>
  <c r="BH18" i="115"/>
  <c r="BH32" i="115" s="1"/>
  <c r="BH17" i="115"/>
  <c r="BH31" i="115" s="1"/>
  <c r="BH23" i="114"/>
  <c r="BH22" i="114"/>
  <c r="BH21" i="114"/>
  <c r="BH20" i="114"/>
  <c r="BH19" i="114"/>
  <c r="BH18" i="114"/>
  <c r="BH17" i="114"/>
  <c r="BH16" i="114"/>
  <c r="BH15" i="114"/>
  <c r="BH14" i="114"/>
  <c r="BH13" i="114"/>
  <c r="BH12" i="114"/>
  <c r="BH11" i="114"/>
  <c r="BH10" i="114"/>
  <c r="BH9" i="114"/>
  <c r="BH8" i="114"/>
  <c r="BH7" i="114"/>
  <c r="BH6" i="114"/>
  <c r="BH5" i="114"/>
  <c r="BG13" i="115" l="1"/>
  <c r="BG12" i="115"/>
  <c r="BG11" i="115"/>
  <c r="BG10" i="115"/>
  <c r="BG9" i="115"/>
  <c r="BG8" i="115"/>
  <c r="BG7" i="115"/>
  <c r="BG6" i="115"/>
  <c r="BG5" i="115"/>
  <c r="BG23" i="114" l="1"/>
  <c r="BG22" i="114"/>
  <c r="BG21" i="114"/>
  <c r="BG20" i="114"/>
  <c r="BG19" i="114"/>
  <c r="BG18" i="114"/>
  <c r="BG17" i="114"/>
  <c r="BG16" i="114"/>
  <c r="BG15" i="114"/>
  <c r="BG14" i="114"/>
  <c r="BG13" i="114"/>
  <c r="BG12" i="114"/>
  <c r="BG11" i="114"/>
  <c r="BG10" i="114"/>
  <c r="BG9" i="114"/>
  <c r="BG8" i="114"/>
  <c r="BG7" i="114"/>
  <c r="BG6" i="114"/>
  <c r="BG5" i="114"/>
  <c r="BG17" i="115"/>
  <c r="BG31" i="115" s="1"/>
  <c r="BG18" i="115"/>
  <c r="BG32" i="115" s="1"/>
  <c r="BF18" i="115" l="1"/>
  <c r="BF32" i="115" s="1"/>
  <c r="BF17" i="115"/>
  <c r="BF31" i="115" s="1"/>
  <c r="BE17" i="115"/>
  <c r="BE31" i="115" s="1"/>
  <c r="BB17" i="115"/>
  <c r="BB31" i="115" s="1"/>
  <c r="BC17" i="115"/>
  <c r="BC31" i="115" s="1"/>
  <c r="BD17" i="115"/>
  <c r="BD31" i="115" s="1"/>
  <c r="BB18" i="115"/>
  <c r="BB32" i="115" s="1"/>
  <c r="BC18" i="115"/>
  <c r="BC32" i="115" s="1"/>
  <c r="BD18" i="115"/>
  <c r="BD32" i="115" s="1"/>
  <c r="BA18" i="115"/>
  <c r="BA32" i="115" s="1"/>
  <c r="BA17" i="115"/>
  <c r="BA31" i="115" s="1"/>
  <c r="BF13" i="115"/>
  <c r="BF12" i="115"/>
  <c r="BF11" i="115"/>
  <c r="BF10" i="115"/>
  <c r="BF9" i="115"/>
  <c r="BF8" i="115"/>
  <c r="BF7" i="115"/>
  <c r="BF6" i="115"/>
  <c r="BF5" i="115"/>
  <c r="BF23" i="114"/>
  <c r="BF22" i="114"/>
  <c r="BF21" i="114"/>
  <c r="BF20" i="114"/>
  <c r="BF19" i="114"/>
  <c r="BF18" i="114"/>
  <c r="BF17" i="114"/>
  <c r="BF16" i="114"/>
  <c r="BF15" i="114"/>
  <c r="BF14" i="114"/>
  <c r="BF13" i="114"/>
  <c r="BF12" i="114"/>
  <c r="BF11" i="114"/>
  <c r="BF10" i="114"/>
  <c r="BF9" i="114"/>
  <c r="BF8" i="114"/>
  <c r="BF7" i="114"/>
  <c r="BF6" i="114"/>
  <c r="BF5" i="114"/>
  <c r="BI24" i="116"/>
  <c r="B24" i="116"/>
  <c r="BI49" i="115"/>
  <c r="B49" i="115"/>
  <c r="BI79" i="114"/>
  <c r="B79" i="114"/>
  <c r="BE13" i="115" l="1"/>
  <c r="BD13" i="115"/>
  <c r="BE12" i="115"/>
  <c r="BD12" i="115"/>
  <c r="BE11" i="115"/>
  <c r="BD11" i="115"/>
  <c r="BE10" i="115"/>
  <c r="BD10" i="115"/>
  <c r="BE9" i="115"/>
  <c r="BD9" i="115"/>
  <c r="BE8" i="115"/>
  <c r="BD8" i="115"/>
  <c r="BE7" i="115"/>
  <c r="BD7" i="115"/>
  <c r="BE6" i="115"/>
  <c r="BD6" i="115"/>
  <c r="BE5" i="115"/>
  <c r="BD5" i="115"/>
  <c r="BE23" i="114"/>
  <c r="BD23" i="114"/>
  <c r="BE22" i="114"/>
  <c r="BD22" i="114"/>
  <c r="BE21" i="114"/>
  <c r="BD21" i="114"/>
  <c r="BE20" i="114"/>
  <c r="BD20" i="114"/>
  <c r="BE19" i="114"/>
  <c r="BD19" i="114"/>
  <c r="BE18" i="114"/>
  <c r="BD18" i="114"/>
  <c r="BE17" i="114"/>
  <c r="BD17" i="114"/>
  <c r="BE16" i="114"/>
  <c r="BD16" i="114"/>
  <c r="BE15" i="114"/>
  <c r="BD15" i="114"/>
  <c r="BE14" i="114"/>
  <c r="BD14" i="114"/>
  <c r="BE13" i="114"/>
  <c r="BD13" i="114"/>
  <c r="BE12" i="114"/>
  <c r="BD12" i="114"/>
  <c r="BE11" i="114"/>
  <c r="BD11" i="114"/>
  <c r="BE10" i="114"/>
  <c r="BD10" i="114"/>
  <c r="BE9" i="114"/>
  <c r="BD9" i="114"/>
  <c r="BE8" i="114"/>
  <c r="BD8" i="114"/>
  <c r="BE7" i="114"/>
  <c r="BD7" i="114"/>
  <c r="BE6" i="114"/>
  <c r="BD6" i="114"/>
  <c r="BE5" i="114"/>
  <c r="BD5" i="114"/>
  <c r="BC13" i="115" l="1"/>
  <c r="BC12" i="115"/>
  <c r="BC11" i="115"/>
  <c r="BC10" i="115"/>
  <c r="BC9" i="115"/>
  <c r="BC8" i="115"/>
  <c r="BC7" i="115"/>
  <c r="BC6" i="115"/>
  <c r="BC5" i="115"/>
  <c r="BC23" i="114"/>
  <c r="BC22" i="114"/>
  <c r="BC21" i="114"/>
  <c r="BC20" i="114"/>
  <c r="BC19" i="114"/>
  <c r="BC18" i="114"/>
  <c r="BC17" i="114"/>
  <c r="BC16" i="114"/>
  <c r="BC15" i="114"/>
  <c r="BC14" i="114"/>
  <c r="BC13" i="114"/>
  <c r="BC12" i="114"/>
  <c r="BC11" i="114"/>
  <c r="BC10" i="114"/>
  <c r="BC9" i="114"/>
  <c r="BC8" i="114"/>
  <c r="BC7" i="114"/>
  <c r="BC6" i="114"/>
  <c r="BC5" i="114"/>
  <c r="BB13" i="115" l="1"/>
  <c r="BB12" i="115"/>
  <c r="BB11" i="115"/>
  <c r="BB10" i="115"/>
  <c r="BB9" i="115"/>
  <c r="BB8" i="115"/>
  <c r="BB7" i="115"/>
  <c r="BB6" i="115"/>
  <c r="BB5" i="115"/>
  <c r="BB23" i="114"/>
  <c r="BB22" i="114"/>
  <c r="BB21" i="114"/>
  <c r="BB20" i="114"/>
  <c r="BB19" i="114"/>
  <c r="BB18" i="114"/>
  <c r="BB17" i="114"/>
  <c r="BB16" i="114"/>
  <c r="BB15" i="114"/>
  <c r="BB14" i="114"/>
  <c r="BB13" i="114"/>
  <c r="BB12" i="114"/>
  <c r="BB11" i="114"/>
  <c r="BB10" i="114"/>
  <c r="BB9" i="114"/>
  <c r="BB8" i="114"/>
  <c r="BB7" i="114"/>
  <c r="BB6" i="114"/>
  <c r="BB5" i="114"/>
  <c r="BA13" i="115" l="1"/>
  <c r="BA12" i="115"/>
  <c r="BA11" i="115"/>
  <c r="BA10" i="115"/>
  <c r="BA9" i="115"/>
  <c r="BA8" i="115"/>
  <c r="BA7" i="115"/>
  <c r="BA6" i="115"/>
  <c r="BA5" i="115"/>
  <c r="BA23" i="114"/>
  <c r="BA22" i="114"/>
  <c r="BA21" i="114"/>
  <c r="BA20" i="114"/>
  <c r="BA19" i="114"/>
  <c r="BA18" i="114"/>
  <c r="BA17" i="114"/>
  <c r="BA16" i="114"/>
  <c r="BA15" i="114"/>
  <c r="BA14" i="114"/>
  <c r="BA13" i="114"/>
  <c r="BA12" i="114"/>
  <c r="BA11" i="114"/>
  <c r="BA10" i="114"/>
  <c r="BA9" i="114"/>
  <c r="BA8" i="114"/>
  <c r="BA7" i="114"/>
  <c r="BA6" i="114"/>
  <c r="BA5" i="114"/>
  <c r="AY5" i="115" l="1"/>
  <c r="AZ5" i="115"/>
  <c r="AY6" i="115"/>
  <c r="AZ6" i="115"/>
  <c r="AY7" i="115"/>
  <c r="AZ7" i="115"/>
  <c r="AY8" i="115"/>
  <c r="AZ8" i="115"/>
  <c r="AY9" i="115"/>
  <c r="AZ9" i="115"/>
  <c r="AY10" i="115"/>
  <c r="AZ10" i="115"/>
  <c r="AY11" i="115"/>
  <c r="AZ11" i="115"/>
  <c r="AY12" i="115"/>
  <c r="AZ12" i="115"/>
  <c r="AY13" i="115"/>
  <c r="AZ13" i="115"/>
  <c r="AY5" i="114"/>
  <c r="AZ5" i="114"/>
  <c r="AY6" i="114"/>
  <c r="AZ6" i="114"/>
  <c r="AY7" i="114"/>
  <c r="AZ7" i="114"/>
  <c r="AY8" i="114"/>
  <c r="AZ8" i="114"/>
  <c r="AY9" i="114"/>
  <c r="AZ9" i="114"/>
  <c r="AY10" i="114"/>
  <c r="AZ10" i="114"/>
  <c r="AY11" i="114"/>
  <c r="AZ11" i="114"/>
  <c r="AY12" i="114"/>
  <c r="AZ12" i="114"/>
  <c r="AY13" i="114"/>
  <c r="AZ13" i="114"/>
  <c r="AY14" i="114"/>
  <c r="AZ14" i="114"/>
  <c r="AY15" i="114"/>
  <c r="AZ15" i="114"/>
  <c r="AY16" i="114"/>
  <c r="AZ16" i="114"/>
  <c r="AY17" i="114"/>
  <c r="AZ17" i="114"/>
  <c r="AY18" i="114"/>
  <c r="AZ18" i="114"/>
  <c r="AY19" i="114"/>
  <c r="AZ19" i="114"/>
  <c r="AY20" i="114"/>
  <c r="AZ20" i="114"/>
  <c r="AY21" i="114"/>
  <c r="AZ21" i="114"/>
  <c r="AY22" i="114"/>
  <c r="AZ22" i="114"/>
  <c r="AY23" i="114"/>
  <c r="AZ23" i="114"/>
  <c r="AX5" i="115" l="1"/>
  <c r="AX6" i="115"/>
  <c r="AX7" i="115"/>
  <c r="AX8" i="115"/>
  <c r="AX9" i="115"/>
  <c r="AX10" i="115"/>
  <c r="AX11" i="115"/>
  <c r="AX12" i="115"/>
  <c r="AX13" i="115"/>
  <c r="AR5" i="115"/>
  <c r="AS5" i="115"/>
  <c r="AT5" i="115"/>
  <c r="AU5" i="115"/>
  <c r="AV5" i="115"/>
  <c r="AW5" i="115"/>
  <c r="AR6" i="115"/>
  <c r="AS6" i="115"/>
  <c r="AT6" i="115"/>
  <c r="AU6" i="115"/>
  <c r="AV6" i="115"/>
  <c r="AW6" i="115"/>
  <c r="AR7" i="115"/>
  <c r="AS7" i="115"/>
  <c r="AT7" i="115"/>
  <c r="AU7" i="115"/>
  <c r="AV7" i="115"/>
  <c r="AW7" i="115"/>
  <c r="AR8" i="115"/>
  <c r="AS8" i="115"/>
  <c r="AT8" i="115"/>
  <c r="AU8" i="115"/>
  <c r="AV8" i="115"/>
  <c r="AW8" i="115"/>
  <c r="AR9" i="115"/>
  <c r="AS9" i="115"/>
  <c r="AT9" i="115"/>
  <c r="AU9" i="115"/>
  <c r="AV9" i="115"/>
  <c r="AW9" i="115"/>
  <c r="AR10" i="115"/>
  <c r="AS10" i="115"/>
  <c r="AT10" i="115"/>
  <c r="AU10" i="115"/>
  <c r="AV10" i="115"/>
  <c r="AW10" i="115"/>
  <c r="AR11" i="115"/>
  <c r="AS11" i="115"/>
  <c r="AT11" i="115"/>
  <c r="AU11" i="115"/>
  <c r="AV11" i="115"/>
  <c r="AW11" i="115"/>
  <c r="AR12" i="115"/>
  <c r="AS12" i="115"/>
  <c r="AT12" i="115"/>
  <c r="AU12" i="115"/>
  <c r="AV12" i="115"/>
  <c r="AW12" i="115"/>
  <c r="AR13" i="115"/>
  <c r="AS13" i="115"/>
  <c r="AT13" i="115"/>
  <c r="AU13" i="115"/>
  <c r="AV13" i="115"/>
  <c r="AW13" i="115"/>
  <c r="AR5" i="114"/>
  <c r="AS5" i="114"/>
  <c r="AT5" i="114"/>
  <c r="AU5" i="114"/>
  <c r="AV5" i="114"/>
  <c r="AW5" i="114"/>
  <c r="AX5" i="114"/>
  <c r="AR6" i="114"/>
  <c r="AS6" i="114"/>
  <c r="AT6" i="114"/>
  <c r="AU6" i="114"/>
  <c r="AV6" i="114"/>
  <c r="AW6" i="114"/>
  <c r="AX6" i="114"/>
  <c r="AR7" i="114"/>
  <c r="AS7" i="114"/>
  <c r="AT7" i="114"/>
  <c r="AU7" i="114"/>
  <c r="AV7" i="114"/>
  <c r="AW7" i="114"/>
  <c r="AX7" i="114"/>
  <c r="AR8" i="114"/>
  <c r="AS8" i="114"/>
  <c r="AT8" i="114"/>
  <c r="AU8" i="114"/>
  <c r="AV8" i="114"/>
  <c r="AW8" i="114"/>
  <c r="AX8" i="114"/>
  <c r="AR9" i="114"/>
  <c r="AS9" i="114"/>
  <c r="AT9" i="114"/>
  <c r="AU9" i="114"/>
  <c r="AV9" i="114"/>
  <c r="AW9" i="114"/>
  <c r="AX9" i="114"/>
  <c r="AR10" i="114"/>
  <c r="AS10" i="114"/>
  <c r="AT10" i="114"/>
  <c r="AU10" i="114"/>
  <c r="AV10" i="114"/>
  <c r="AW10" i="114"/>
  <c r="AX10" i="114"/>
  <c r="AR11" i="114"/>
  <c r="AS11" i="114"/>
  <c r="AT11" i="114"/>
  <c r="AU11" i="114"/>
  <c r="AV11" i="114"/>
  <c r="AW11" i="114"/>
  <c r="AX11" i="114"/>
  <c r="AR12" i="114"/>
  <c r="AS12" i="114"/>
  <c r="AT12" i="114"/>
  <c r="AU12" i="114"/>
  <c r="AV12" i="114"/>
  <c r="AW12" i="114"/>
  <c r="AX12" i="114"/>
  <c r="AR13" i="114"/>
  <c r="AS13" i="114"/>
  <c r="AT13" i="114"/>
  <c r="AU13" i="114"/>
  <c r="AV13" i="114"/>
  <c r="AW13" i="114"/>
  <c r="AX13" i="114"/>
  <c r="AR14" i="114"/>
  <c r="AS14" i="114"/>
  <c r="AT14" i="114"/>
  <c r="AU14" i="114"/>
  <c r="AV14" i="114"/>
  <c r="AW14" i="114"/>
  <c r="AX14" i="114"/>
  <c r="AR15" i="114"/>
  <c r="AS15" i="114"/>
  <c r="AT15" i="114"/>
  <c r="AU15" i="114"/>
  <c r="AV15" i="114"/>
  <c r="AW15" i="114"/>
  <c r="AX15" i="114"/>
  <c r="AR16" i="114"/>
  <c r="AS16" i="114"/>
  <c r="AT16" i="114"/>
  <c r="AU16" i="114"/>
  <c r="AV16" i="114"/>
  <c r="AW16" i="114"/>
  <c r="AX16" i="114"/>
  <c r="AR17" i="114"/>
  <c r="AS17" i="114"/>
  <c r="AT17" i="114"/>
  <c r="AU17" i="114"/>
  <c r="AV17" i="114"/>
  <c r="AW17" i="114"/>
  <c r="AX17" i="114"/>
  <c r="AR18" i="114"/>
  <c r="AS18" i="114"/>
  <c r="AT18" i="114"/>
  <c r="AU18" i="114"/>
  <c r="AV18" i="114"/>
  <c r="AW18" i="114"/>
  <c r="AX18" i="114"/>
  <c r="AR19" i="114"/>
  <c r="AS19" i="114"/>
  <c r="AT19" i="114"/>
  <c r="AU19" i="114"/>
  <c r="AV19" i="114"/>
  <c r="AW19" i="114"/>
  <c r="AX19" i="114"/>
  <c r="AR20" i="114"/>
  <c r="AS20" i="114"/>
  <c r="AT20" i="114"/>
  <c r="AU20" i="114"/>
  <c r="AV20" i="114"/>
  <c r="AW20" i="114"/>
  <c r="AX20" i="114"/>
  <c r="AR21" i="114"/>
  <c r="AS21" i="114"/>
  <c r="AT21" i="114"/>
  <c r="AU21" i="114"/>
  <c r="AV21" i="114"/>
  <c r="AW21" i="114"/>
  <c r="AX21" i="114"/>
  <c r="AR22" i="114"/>
  <c r="AS22" i="114"/>
  <c r="AT22" i="114"/>
  <c r="AU22" i="114"/>
  <c r="AV22" i="114"/>
  <c r="AW22" i="114"/>
  <c r="AX22" i="114"/>
  <c r="AR23" i="114"/>
  <c r="AS23" i="114"/>
  <c r="AT23" i="114"/>
  <c r="AU23" i="114"/>
  <c r="AV23" i="114"/>
  <c r="AW23" i="114"/>
  <c r="AX23" i="114"/>
  <c r="AQ13" i="115" l="1"/>
  <c r="AP13" i="115"/>
  <c r="AO13" i="115"/>
  <c r="AN13" i="115"/>
  <c r="AM13" i="115"/>
  <c r="AL13" i="115"/>
  <c r="AK13" i="115"/>
  <c r="AJ13" i="115"/>
  <c r="AI13" i="115"/>
  <c r="AH13" i="115"/>
  <c r="AG13" i="115"/>
  <c r="AF13" i="115"/>
  <c r="AE13" i="115"/>
  <c r="AD13" i="115"/>
  <c r="AC13" i="115"/>
  <c r="AB13" i="115"/>
  <c r="AA13" i="115"/>
  <c r="Z13" i="115"/>
  <c r="Y13" i="115"/>
  <c r="X13" i="115"/>
  <c r="W13" i="115"/>
  <c r="V13" i="115"/>
  <c r="U13" i="115"/>
  <c r="T13" i="115"/>
  <c r="S13" i="115"/>
  <c r="R13" i="115"/>
  <c r="Q13" i="115"/>
  <c r="P13" i="115"/>
  <c r="O13" i="115"/>
  <c r="N13" i="115"/>
  <c r="M13" i="115"/>
  <c r="L13" i="115"/>
  <c r="K13" i="115"/>
  <c r="J13" i="115"/>
  <c r="I13" i="115"/>
  <c r="H13" i="115"/>
  <c r="G13" i="115"/>
  <c r="F13" i="115"/>
  <c r="E13" i="115"/>
  <c r="D13" i="115"/>
  <c r="C13" i="115"/>
  <c r="AQ12" i="115"/>
  <c r="AP12" i="115"/>
  <c r="AO12" i="115"/>
  <c r="AN12" i="115"/>
  <c r="AM12" i="115"/>
  <c r="AL12" i="115"/>
  <c r="AK12" i="115"/>
  <c r="AJ12" i="115"/>
  <c r="AI12" i="115"/>
  <c r="AH12" i="115"/>
  <c r="AG12" i="115"/>
  <c r="AF12" i="115"/>
  <c r="AE12" i="115"/>
  <c r="AD12" i="115"/>
  <c r="AC12" i="115"/>
  <c r="AB12" i="115"/>
  <c r="AA12" i="115"/>
  <c r="Z12" i="115"/>
  <c r="Y12" i="115"/>
  <c r="X12" i="115"/>
  <c r="W12" i="115"/>
  <c r="V12" i="115"/>
  <c r="U12" i="115"/>
  <c r="T12" i="115"/>
  <c r="S12" i="115"/>
  <c r="R12" i="115"/>
  <c r="Q12" i="115"/>
  <c r="P12" i="115"/>
  <c r="O12" i="115"/>
  <c r="N12" i="115"/>
  <c r="M12" i="115"/>
  <c r="L12" i="115"/>
  <c r="K12" i="115"/>
  <c r="J12" i="115"/>
  <c r="I12" i="115"/>
  <c r="H12" i="115"/>
  <c r="G12" i="115"/>
  <c r="F12" i="115"/>
  <c r="E12" i="115"/>
  <c r="D12" i="115"/>
  <c r="C12" i="115"/>
  <c r="AQ11" i="115"/>
  <c r="AP11" i="115"/>
  <c r="AO11" i="115"/>
  <c r="AN11" i="115"/>
  <c r="AM11" i="115"/>
  <c r="AL11" i="115"/>
  <c r="AK11" i="115"/>
  <c r="AJ11" i="115"/>
  <c r="AI11" i="115"/>
  <c r="AH11" i="115"/>
  <c r="AG11" i="115"/>
  <c r="AF11" i="115"/>
  <c r="AE11" i="115"/>
  <c r="AD11" i="115"/>
  <c r="AC11" i="115"/>
  <c r="AB11" i="115"/>
  <c r="AA11" i="115"/>
  <c r="Z11" i="115"/>
  <c r="Y11" i="115"/>
  <c r="X11" i="115"/>
  <c r="W11" i="115"/>
  <c r="V11" i="115"/>
  <c r="U11" i="115"/>
  <c r="T11" i="115"/>
  <c r="S11" i="115"/>
  <c r="R11" i="115"/>
  <c r="Q11" i="115"/>
  <c r="P11" i="115"/>
  <c r="O11" i="115"/>
  <c r="N11" i="115"/>
  <c r="M11" i="115"/>
  <c r="L11" i="115"/>
  <c r="K11" i="115"/>
  <c r="J11" i="115"/>
  <c r="I11" i="115"/>
  <c r="H11" i="115"/>
  <c r="G11" i="115"/>
  <c r="F11" i="115"/>
  <c r="E11" i="115"/>
  <c r="D11" i="115"/>
  <c r="C11" i="115"/>
  <c r="AQ10" i="115"/>
  <c r="AP10" i="115"/>
  <c r="AO10" i="115"/>
  <c r="AN10" i="115"/>
  <c r="AM10" i="115"/>
  <c r="AL10" i="115"/>
  <c r="AK10" i="115"/>
  <c r="AJ10" i="115"/>
  <c r="AI10" i="115"/>
  <c r="AH10" i="115"/>
  <c r="AG10" i="115"/>
  <c r="AF10" i="115"/>
  <c r="AE10" i="115"/>
  <c r="AD10" i="115"/>
  <c r="AC10" i="115"/>
  <c r="AB10" i="115"/>
  <c r="AA10" i="115"/>
  <c r="Z10" i="115"/>
  <c r="Y10" i="115"/>
  <c r="X10" i="115"/>
  <c r="W10" i="115"/>
  <c r="V10" i="115"/>
  <c r="U10" i="115"/>
  <c r="T10" i="115"/>
  <c r="S10" i="115"/>
  <c r="R10" i="115"/>
  <c r="Q10" i="115"/>
  <c r="P10" i="115"/>
  <c r="O10" i="115"/>
  <c r="N10" i="115"/>
  <c r="M10" i="115"/>
  <c r="L10" i="115"/>
  <c r="K10" i="115"/>
  <c r="J10" i="115"/>
  <c r="I10" i="115"/>
  <c r="H10" i="115"/>
  <c r="G10" i="115"/>
  <c r="F10" i="115"/>
  <c r="E10" i="115"/>
  <c r="D10" i="115"/>
  <c r="C10" i="115"/>
  <c r="AQ9" i="115"/>
  <c r="AP9" i="115"/>
  <c r="AO9" i="115"/>
  <c r="AN9" i="115"/>
  <c r="AM9" i="115"/>
  <c r="AL9" i="115"/>
  <c r="AK9" i="115"/>
  <c r="AJ9" i="115"/>
  <c r="AI9" i="115"/>
  <c r="AH9" i="115"/>
  <c r="AG9" i="115"/>
  <c r="AF9" i="115"/>
  <c r="AE9" i="115"/>
  <c r="AD9" i="115"/>
  <c r="AC9" i="115"/>
  <c r="AB9" i="115"/>
  <c r="AA9" i="115"/>
  <c r="Z9" i="115"/>
  <c r="Y9" i="115"/>
  <c r="X9" i="115"/>
  <c r="W9" i="115"/>
  <c r="V9" i="115"/>
  <c r="U9" i="115"/>
  <c r="T9" i="115"/>
  <c r="S9" i="115"/>
  <c r="R9" i="115"/>
  <c r="Q9" i="115"/>
  <c r="P9" i="115"/>
  <c r="O9" i="115"/>
  <c r="N9" i="115"/>
  <c r="M9" i="115"/>
  <c r="L9" i="115"/>
  <c r="K9" i="115"/>
  <c r="J9" i="115"/>
  <c r="I9" i="115"/>
  <c r="H9" i="115"/>
  <c r="G9" i="115"/>
  <c r="F9" i="115"/>
  <c r="E9" i="115"/>
  <c r="D9" i="115"/>
  <c r="C9" i="115"/>
  <c r="AQ8" i="115"/>
  <c r="AP8" i="115"/>
  <c r="AO8" i="115"/>
  <c r="AN8" i="115"/>
  <c r="AM8" i="115"/>
  <c r="AL8" i="115"/>
  <c r="AK8" i="115"/>
  <c r="AJ8" i="115"/>
  <c r="AI8" i="115"/>
  <c r="AH8" i="115"/>
  <c r="AG8" i="115"/>
  <c r="AF8" i="115"/>
  <c r="AE8" i="115"/>
  <c r="AD8" i="115"/>
  <c r="AC8" i="115"/>
  <c r="AB8" i="115"/>
  <c r="AA8" i="115"/>
  <c r="Z8" i="115"/>
  <c r="Y8" i="115"/>
  <c r="X8" i="115"/>
  <c r="W8" i="115"/>
  <c r="V8" i="115"/>
  <c r="U8" i="115"/>
  <c r="T8" i="115"/>
  <c r="S8" i="115"/>
  <c r="R8" i="115"/>
  <c r="Q8" i="115"/>
  <c r="P8" i="115"/>
  <c r="O8" i="115"/>
  <c r="N8" i="115"/>
  <c r="M8" i="115"/>
  <c r="L8" i="115"/>
  <c r="K8" i="115"/>
  <c r="J8" i="115"/>
  <c r="I8" i="115"/>
  <c r="H8" i="115"/>
  <c r="G8" i="115"/>
  <c r="F8" i="115"/>
  <c r="E8" i="115"/>
  <c r="D8" i="115"/>
  <c r="C8" i="115"/>
  <c r="AQ7" i="115"/>
  <c r="AP7" i="115"/>
  <c r="AO7" i="115"/>
  <c r="AN7" i="115"/>
  <c r="AM7" i="115"/>
  <c r="AL7" i="115"/>
  <c r="AK7" i="115"/>
  <c r="AJ7" i="115"/>
  <c r="AI7" i="115"/>
  <c r="AH7" i="115"/>
  <c r="AG7" i="115"/>
  <c r="AF7" i="115"/>
  <c r="AE7" i="115"/>
  <c r="AD7" i="115"/>
  <c r="AC7" i="115"/>
  <c r="AB7" i="115"/>
  <c r="AA7" i="115"/>
  <c r="Z7" i="115"/>
  <c r="Y7" i="115"/>
  <c r="X7" i="115"/>
  <c r="W7" i="115"/>
  <c r="V7" i="115"/>
  <c r="U7" i="115"/>
  <c r="T7" i="115"/>
  <c r="S7" i="115"/>
  <c r="R7" i="115"/>
  <c r="Q7" i="115"/>
  <c r="P7" i="115"/>
  <c r="O7" i="115"/>
  <c r="N7" i="115"/>
  <c r="M7" i="115"/>
  <c r="L7" i="115"/>
  <c r="K7" i="115"/>
  <c r="J7" i="115"/>
  <c r="I7" i="115"/>
  <c r="H7" i="115"/>
  <c r="G7" i="115"/>
  <c r="F7" i="115"/>
  <c r="E7" i="115"/>
  <c r="D7" i="115"/>
  <c r="C7" i="115"/>
  <c r="AQ6" i="115"/>
  <c r="AP6" i="115"/>
  <c r="AO6" i="115"/>
  <c r="AN6" i="115"/>
  <c r="AM6" i="115"/>
  <c r="AL6" i="115"/>
  <c r="AK6" i="115"/>
  <c r="AJ6" i="115"/>
  <c r="AI6" i="115"/>
  <c r="AH6" i="115"/>
  <c r="AG6" i="115"/>
  <c r="AF6" i="115"/>
  <c r="AE6" i="115"/>
  <c r="AD6" i="115"/>
  <c r="AC6" i="115"/>
  <c r="AB6" i="115"/>
  <c r="AA6" i="115"/>
  <c r="Z6" i="115"/>
  <c r="Y6" i="115"/>
  <c r="X6" i="115"/>
  <c r="W6" i="115"/>
  <c r="V6" i="115"/>
  <c r="U6" i="115"/>
  <c r="T6" i="115"/>
  <c r="S6" i="115"/>
  <c r="R6" i="115"/>
  <c r="Q6" i="115"/>
  <c r="P6" i="115"/>
  <c r="O6" i="115"/>
  <c r="N6" i="115"/>
  <c r="M6" i="115"/>
  <c r="L6" i="115"/>
  <c r="K6" i="115"/>
  <c r="J6" i="115"/>
  <c r="I6" i="115"/>
  <c r="H6" i="115"/>
  <c r="G6" i="115"/>
  <c r="F6" i="115"/>
  <c r="E6" i="115"/>
  <c r="D6" i="115"/>
  <c r="C6" i="115"/>
  <c r="AQ5" i="115"/>
  <c r="AP5" i="115"/>
  <c r="AO5" i="115"/>
  <c r="AN5" i="115"/>
  <c r="AM5" i="115"/>
  <c r="AL5" i="115"/>
  <c r="AK5" i="115"/>
  <c r="AJ5" i="115"/>
  <c r="AI5" i="115"/>
  <c r="AH5" i="115"/>
  <c r="AG5" i="115"/>
  <c r="AF5" i="115"/>
  <c r="AE5" i="115"/>
  <c r="AD5" i="115"/>
  <c r="AC5" i="115"/>
  <c r="AB5" i="115"/>
  <c r="AA5" i="115"/>
  <c r="Z5" i="115"/>
  <c r="Y5" i="115"/>
  <c r="X5" i="115"/>
  <c r="W5" i="115"/>
  <c r="V5" i="115"/>
  <c r="U5" i="115"/>
  <c r="T5" i="115"/>
  <c r="S5" i="115"/>
  <c r="R5" i="115"/>
  <c r="Q5" i="115"/>
  <c r="P5" i="115"/>
  <c r="O5" i="115"/>
  <c r="N5" i="115"/>
  <c r="M5" i="115"/>
  <c r="L5" i="115"/>
  <c r="K5" i="115"/>
  <c r="J5" i="115"/>
  <c r="I5" i="115"/>
  <c r="H5" i="115"/>
  <c r="G5" i="115"/>
  <c r="F5" i="115"/>
  <c r="E5" i="115"/>
  <c r="D5" i="115"/>
  <c r="C5" i="115"/>
  <c r="AQ23" i="114"/>
  <c r="AP23" i="114"/>
  <c r="AO23" i="114"/>
  <c r="AN23" i="114"/>
  <c r="AM23" i="114"/>
  <c r="AL23" i="114"/>
  <c r="AK23" i="114"/>
  <c r="AJ23" i="114"/>
  <c r="AI23" i="114"/>
  <c r="AH23" i="114"/>
  <c r="AG23" i="114"/>
  <c r="AF23" i="114"/>
  <c r="AE23" i="114"/>
  <c r="AD23" i="114"/>
  <c r="AC23" i="114"/>
  <c r="AB23" i="114"/>
  <c r="AA23" i="114"/>
  <c r="Z23" i="114"/>
  <c r="Y23" i="114"/>
  <c r="X23" i="114"/>
  <c r="W23" i="114"/>
  <c r="V23" i="114"/>
  <c r="U23" i="114"/>
  <c r="T23" i="114"/>
  <c r="S23" i="114"/>
  <c r="R23" i="114"/>
  <c r="Q23" i="114"/>
  <c r="P23" i="114"/>
  <c r="O23" i="114"/>
  <c r="N23" i="114"/>
  <c r="M23" i="114"/>
  <c r="L23" i="114"/>
  <c r="K23" i="114"/>
  <c r="J23" i="114"/>
  <c r="I23" i="114"/>
  <c r="H23" i="114"/>
  <c r="G23" i="114"/>
  <c r="F23" i="114"/>
  <c r="E23" i="114"/>
  <c r="D23" i="114"/>
  <c r="C23" i="114"/>
  <c r="AQ22" i="114"/>
  <c r="AP22" i="114"/>
  <c r="AO22" i="114"/>
  <c r="AN22" i="114"/>
  <c r="AM22" i="114"/>
  <c r="AL22" i="114"/>
  <c r="AK22" i="114"/>
  <c r="AJ22" i="114"/>
  <c r="AI22" i="114"/>
  <c r="AH22" i="114"/>
  <c r="AG22" i="114"/>
  <c r="AF22" i="114"/>
  <c r="AE22" i="114"/>
  <c r="AD22" i="114"/>
  <c r="AC22" i="114"/>
  <c r="AB22" i="114"/>
  <c r="AA22" i="114"/>
  <c r="Z22" i="114"/>
  <c r="Y22" i="114"/>
  <c r="X22" i="114"/>
  <c r="W22" i="114"/>
  <c r="V22" i="114"/>
  <c r="U22" i="114"/>
  <c r="T22" i="114"/>
  <c r="S22" i="114"/>
  <c r="R22" i="114"/>
  <c r="Q22" i="114"/>
  <c r="P22" i="114"/>
  <c r="O22" i="114"/>
  <c r="N22" i="114"/>
  <c r="M22" i="114"/>
  <c r="L22" i="114"/>
  <c r="K22" i="114"/>
  <c r="J22" i="114"/>
  <c r="I22" i="114"/>
  <c r="H22" i="114"/>
  <c r="G22" i="114"/>
  <c r="F22" i="114"/>
  <c r="E22" i="114"/>
  <c r="D22" i="114"/>
  <c r="C22" i="114"/>
  <c r="AQ21" i="114"/>
  <c r="AP21" i="114"/>
  <c r="AO21" i="114"/>
  <c r="AN21" i="114"/>
  <c r="AM21" i="114"/>
  <c r="AL21" i="114"/>
  <c r="AK21" i="114"/>
  <c r="AJ21" i="114"/>
  <c r="AI21" i="114"/>
  <c r="AH21" i="114"/>
  <c r="AG21" i="114"/>
  <c r="AF21" i="114"/>
  <c r="AE21" i="114"/>
  <c r="AD21" i="114"/>
  <c r="AC21" i="114"/>
  <c r="AB21" i="114"/>
  <c r="AA21" i="114"/>
  <c r="Z21" i="114"/>
  <c r="Y21" i="114"/>
  <c r="X21" i="114"/>
  <c r="W21" i="114"/>
  <c r="V21" i="114"/>
  <c r="U21" i="114"/>
  <c r="T21" i="114"/>
  <c r="S21" i="114"/>
  <c r="R21" i="114"/>
  <c r="Q21" i="114"/>
  <c r="P21" i="114"/>
  <c r="O21" i="114"/>
  <c r="N21" i="114"/>
  <c r="M21" i="114"/>
  <c r="L21" i="114"/>
  <c r="K21" i="114"/>
  <c r="J21" i="114"/>
  <c r="I21" i="114"/>
  <c r="H21" i="114"/>
  <c r="G21" i="114"/>
  <c r="F21" i="114"/>
  <c r="E21" i="114"/>
  <c r="D21" i="114"/>
  <c r="C21" i="114"/>
  <c r="AQ20" i="114"/>
  <c r="AP20" i="114"/>
  <c r="AO20" i="114"/>
  <c r="AN20" i="114"/>
  <c r="AM20" i="114"/>
  <c r="AL20" i="114"/>
  <c r="AK20" i="114"/>
  <c r="AJ20" i="114"/>
  <c r="AI20" i="114"/>
  <c r="AH20" i="114"/>
  <c r="AG20" i="114"/>
  <c r="AF20" i="114"/>
  <c r="AE20" i="114"/>
  <c r="AD20" i="114"/>
  <c r="AC20" i="114"/>
  <c r="AB20" i="114"/>
  <c r="AA20" i="114"/>
  <c r="Z20" i="114"/>
  <c r="Y20" i="114"/>
  <c r="X20" i="114"/>
  <c r="W20" i="114"/>
  <c r="V20" i="114"/>
  <c r="U20" i="114"/>
  <c r="T20" i="114"/>
  <c r="S20" i="114"/>
  <c r="R20" i="114"/>
  <c r="Q20" i="114"/>
  <c r="P20" i="114"/>
  <c r="O20" i="114"/>
  <c r="N20" i="114"/>
  <c r="M20" i="114"/>
  <c r="L20" i="114"/>
  <c r="K20" i="114"/>
  <c r="J20" i="114"/>
  <c r="I20" i="114"/>
  <c r="H20" i="114"/>
  <c r="G20" i="114"/>
  <c r="F20" i="114"/>
  <c r="E20" i="114"/>
  <c r="D20" i="114"/>
  <c r="C20" i="114"/>
  <c r="AQ19" i="114"/>
  <c r="AP19" i="114"/>
  <c r="AO19" i="114"/>
  <c r="AN19" i="114"/>
  <c r="AM19" i="114"/>
  <c r="AL19" i="114"/>
  <c r="AK19" i="114"/>
  <c r="AJ19" i="114"/>
  <c r="AI19" i="114"/>
  <c r="AH19" i="114"/>
  <c r="AG19" i="114"/>
  <c r="AF19" i="114"/>
  <c r="AE19" i="114"/>
  <c r="AD19" i="114"/>
  <c r="AC19" i="114"/>
  <c r="AB19" i="114"/>
  <c r="AA19" i="114"/>
  <c r="Z19" i="114"/>
  <c r="Y19" i="114"/>
  <c r="X19" i="114"/>
  <c r="W19" i="114"/>
  <c r="V19" i="114"/>
  <c r="U19" i="114"/>
  <c r="T19" i="114"/>
  <c r="S19" i="114"/>
  <c r="R19" i="114"/>
  <c r="Q19" i="114"/>
  <c r="P19" i="114"/>
  <c r="O19" i="114"/>
  <c r="N19" i="114"/>
  <c r="M19" i="114"/>
  <c r="L19" i="114"/>
  <c r="K19" i="114"/>
  <c r="J19" i="114"/>
  <c r="I19" i="114"/>
  <c r="H19" i="114"/>
  <c r="G19" i="114"/>
  <c r="F19" i="114"/>
  <c r="E19" i="114"/>
  <c r="D19" i="114"/>
  <c r="C19" i="114"/>
  <c r="AQ18" i="114"/>
  <c r="AP18" i="114"/>
  <c r="AO18" i="114"/>
  <c r="AN18" i="114"/>
  <c r="AM18" i="114"/>
  <c r="AL18" i="114"/>
  <c r="AK18" i="114"/>
  <c r="AJ18" i="114"/>
  <c r="AI18" i="114"/>
  <c r="AH18" i="114"/>
  <c r="AG18" i="114"/>
  <c r="AF18" i="114"/>
  <c r="AE18" i="114"/>
  <c r="AD18" i="114"/>
  <c r="AC18" i="114"/>
  <c r="AB18" i="114"/>
  <c r="AA18" i="114"/>
  <c r="Z18" i="114"/>
  <c r="Y18" i="114"/>
  <c r="X18" i="114"/>
  <c r="W18" i="114"/>
  <c r="V18" i="114"/>
  <c r="U18" i="114"/>
  <c r="T18" i="114"/>
  <c r="S18" i="114"/>
  <c r="R18" i="114"/>
  <c r="Q18" i="114"/>
  <c r="P18" i="114"/>
  <c r="O18" i="114"/>
  <c r="N18" i="114"/>
  <c r="M18" i="114"/>
  <c r="L18" i="114"/>
  <c r="K18" i="114"/>
  <c r="J18" i="114"/>
  <c r="I18" i="114"/>
  <c r="H18" i="114"/>
  <c r="G18" i="114"/>
  <c r="F18" i="114"/>
  <c r="E18" i="114"/>
  <c r="D18" i="114"/>
  <c r="C18" i="114"/>
  <c r="AQ17" i="114"/>
  <c r="AP17" i="114"/>
  <c r="AO17" i="114"/>
  <c r="AN17" i="114"/>
  <c r="AM17" i="114"/>
  <c r="AL17" i="114"/>
  <c r="AK17" i="114"/>
  <c r="AJ17" i="114"/>
  <c r="AI17" i="114"/>
  <c r="AH17" i="114"/>
  <c r="AG17" i="114"/>
  <c r="AF17" i="114"/>
  <c r="AE17" i="114"/>
  <c r="AD17" i="114"/>
  <c r="AC17" i="114"/>
  <c r="AB17" i="114"/>
  <c r="AA17" i="114"/>
  <c r="Z17" i="114"/>
  <c r="Y17" i="114"/>
  <c r="X17" i="114"/>
  <c r="W17" i="114"/>
  <c r="V17" i="114"/>
  <c r="U17" i="114"/>
  <c r="T17" i="114"/>
  <c r="S17" i="114"/>
  <c r="R17" i="114"/>
  <c r="Q17" i="114"/>
  <c r="P17" i="114"/>
  <c r="O17" i="114"/>
  <c r="N17" i="114"/>
  <c r="M17" i="114"/>
  <c r="L17" i="114"/>
  <c r="K17" i="114"/>
  <c r="J17" i="114"/>
  <c r="I17" i="114"/>
  <c r="H17" i="114"/>
  <c r="G17" i="114"/>
  <c r="F17" i="114"/>
  <c r="E17" i="114"/>
  <c r="D17" i="114"/>
  <c r="C17" i="114"/>
  <c r="AQ16" i="114"/>
  <c r="AP16" i="114"/>
  <c r="AO16" i="114"/>
  <c r="AN16" i="114"/>
  <c r="AM16" i="114"/>
  <c r="AL16" i="114"/>
  <c r="AK16" i="114"/>
  <c r="AJ16" i="114"/>
  <c r="AI16" i="114"/>
  <c r="AH16" i="114"/>
  <c r="AG16" i="114"/>
  <c r="AF16" i="114"/>
  <c r="AE16" i="114"/>
  <c r="AD16" i="114"/>
  <c r="AC16" i="114"/>
  <c r="AB16" i="114"/>
  <c r="AA16" i="114"/>
  <c r="Z16" i="114"/>
  <c r="Y16" i="114"/>
  <c r="X16" i="114"/>
  <c r="W16" i="114"/>
  <c r="V16" i="114"/>
  <c r="U16" i="114"/>
  <c r="T16" i="114"/>
  <c r="S16" i="114"/>
  <c r="R16" i="114"/>
  <c r="Q16" i="114"/>
  <c r="P16" i="114"/>
  <c r="O16" i="114"/>
  <c r="N16" i="114"/>
  <c r="M16" i="114"/>
  <c r="L16" i="114"/>
  <c r="K16" i="114"/>
  <c r="J16" i="114"/>
  <c r="I16" i="114"/>
  <c r="H16" i="114"/>
  <c r="G16" i="114"/>
  <c r="F16" i="114"/>
  <c r="E16" i="114"/>
  <c r="D16" i="114"/>
  <c r="C16" i="114"/>
  <c r="AQ15" i="114"/>
  <c r="AP15" i="114"/>
  <c r="AO15" i="114"/>
  <c r="AN15" i="114"/>
  <c r="AM15" i="114"/>
  <c r="AL15" i="114"/>
  <c r="AK15" i="114"/>
  <c r="AJ15" i="114"/>
  <c r="AI15" i="114"/>
  <c r="AH15" i="114"/>
  <c r="AG15" i="114"/>
  <c r="AF15" i="114"/>
  <c r="AE15" i="114"/>
  <c r="AD15" i="114"/>
  <c r="AC15" i="114"/>
  <c r="AB15" i="114"/>
  <c r="AA15" i="114"/>
  <c r="Z15" i="114"/>
  <c r="Y15" i="114"/>
  <c r="X15" i="114"/>
  <c r="W15" i="114"/>
  <c r="V15" i="114"/>
  <c r="U15" i="114"/>
  <c r="T15" i="114"/>
  <c r="S15" i="114"/>
  <c r="R15" i="114"/>
  <c r="Q15" i="114"/>
  <c r="P15" i="114"/>
  <c r="O15" i="114"/>
  <c r="N15" i="114"/>
  <c r="M15" i="114"/>
  <c r="L15" i="114"/>
  <c r="K15" i="114"/>
  <c r="J15" i="114"/>
  <c r="I15" i="114"/>
  <c r="H15" i="114"/>
  <c r="G15" i="114"/>
  <c r="F15" i="114"/>
  <c r="E15" i="114"/>
  <c r="D15" i="114"/>
  <c r="C15" i="114"/>
  <c r="AQ14" i="114"/>
  <c r="AP14" i="114"/>
  <c r="AO14" i="114"/>
  <c r="AN14" i="114"/>
  <c r="AM14" i="114"/>
  <c r="AL14" i="114"/>
  <c r="AK14" i="114"/>
  <c r="AJ14" i="114"/>
  <c r="AI14" i="114"/>
  <c r="AH14" i="114"/>
  <c r="AG14" i="114"/>
  <c r="AF14" i="114"/>
  <c r="AE14" i="114"/>
  <c r="AD14" i="114"/>
  <c r="AC14" i="114"/>
  <c r="AB14" i="114"/>
  <c r="AA14" i="114"/>
  <c r="Z14" i="114"/>
  <c r="Y14" i="114"/>
  <c r="X14" i="114"/>
  <c r="W14" i="114"/>
  <c r="V14" i="114"/>
  <c r="U14" i="114"/>
  <c r="T14" i="114"/>
  <c r="S14" i="114"/>
  <c r="R14" i="114"/>
  <c r="Q14" i="114"/>
  <c r="P14" i="114"/>
  <c r="O14" i="114"/>
  <c r="N14" i="114"/>
  <c r="M14" i="114"/>
  <c r="L14" i="114"/>
  <c r="K14" i="114"/>
  <c r="J14" i="114"/>
  <c r="I14" i="114"/>
  <c r="H14" i="114"/>
  <c r="G14" i="114"/>
  <c r="F14" i="114"/>
  <c r="E14" i="114"/>
  <c r="D14" i="114"/>
  <c r="C14" i="114"/>
  <c r="AQ13" i="114"/>
  <c r="AP13" i="114"/>
  <c r="AO13" i="114"/>
  <c r="AN13" i="114"/>
  <c r="AM13" i="114"/>
  <c r="AL13" i="114"/>
  <c r="AK13" i="114"/>
  <c r="AJ13" i="114"/>
  <c r="AI13" i="114"/>
  <c r="AH13" i="114"/>
  <c r="AG13" i="114"/>
  <c r="AF13" i="114"/>
  <c r="AE13" i="114"/>
  <c r="AD13" i="114"/>
  <c r="AC13" i="114"/>
  <c r="AB13" i="114"/>
  <c r="AA13" i="114"/>
  <c r="Z13" i="114"/>
  <c r="Y13" i="114"/>
  <c r="X13" i="114"/>
  <c r="W13" i="114"/>
  <c r="V13" i="114"/>
  <c r="U13" i="114"/>
  <c r="T13" i="114"/>
  <c r="S13" i="114"/>
  <c r="R13" i="114"/>
  <c r="Q13" i="114"/>
  <c r="P13" i="114"/>
  <c r="O13" i="114"/>
  <c r="N13" i="114"/>
  <c r="M13" i="114"/>
  <c r="L13" i="114"/>
  <c r="K13" i="114"/>
  <c r="J13" i="114"/>
  <c r="I13" i="114"/>
  <c r="H13" i="114"/>
  <c r="G13" i="114"/>
  <c r="F13" i="114"/>
  <c r="E13" i="114"/>
  <c r="D13" i="114"/>
  <c r="C13" i="114"/>
  <c r="AQ12" i="114"/>
  <c r="AP12" i="114"/>
  <c r="AO12" i="114"/>
  <c r="AN12" i="114"/>
  <c r="AM12" i="114"/>
  <c r="AL12" i="114"/>
  <c r="AK12" i="114"/>
  <c r="AJ12" i="114"/>
  <c r="AI12" i="114"/>
  <c r="AH12" i="114"/>
  <c r="AG12" i="114"/>
  <c r="AF12" i="114"/>
  <c r="AE12" i="114"/>
  <c r="AD12" i="114"/>
  <c r="AC12" i="114"/>
  <c r="AB12" i="114"/>
  <c r="AA12" i="114"/>
  <c r="Z12" i="114"/>
  <c r="Y12" i="114"/>
  <c r="X12" i="114"/>
  <c r="W12" i="114"/>
  <c r="V12" i="114"/>
  <c r="U12" i="114"/>
  <c r="T12" i="114"/>
  <c r="S12" i="114"/>
  <c r="R12" i="114"/>
  <c r="Q12" i="114"/>
  <c r="P12" i="114"/>
  <c r="O12" i="114"/>
  <c r="N12" i="114"/>
  <c r="M12" i="114"/>
  <c r="L12" i="114"/>
  <c r="K12" i="114"/>
  <c r="J12" i="114"/>
  <c r="I12" i="114"/>
  <c r="H12" i="114"/>
  <c r="G12" i="114"/>
  <c r="F12" i="114"/>
  <c r="E12" i="114"/>
  <c r="D12" i="114"/>
  <c r="C12" i="114"/>
  <c r="AQ11" i="114"/>
  <c r="AP11" i="114"/>
  <c r="AO11" i="114"/>
  <c r="AN11" i="114"/>
  <c r="AM11" i="114"/>
  <c r="AL11" i="114"/>
  <c r="AK11" i="114"/>
  <c r="AJ11" i="114"/>
  <c r="AI11" i="114"/>
  <c r="AH11" i="114"/>
  <c r="AG11" i="114"/>
  <c r="AF11" i="114"/>
  <c r="AE11" i="114"/>
  <c r="AD11" i="114"/>
  <c r="AC11" i="114"/>
  <c r="AB11" i="114"/>
  <c r="AA11" i="114"/>
  <c r="Z11" i="114"/>
  <c r="Y11" i="114"/>
  <c r="X11" i="114"/>
  <c r="W11" i="114"/>
  <c r="V11" i="114"/>
  <c r="U11" i="114"/>
  <c r="T11" i="114"/>
  <c r="S11" i="114"/>
  <c r="R11" i="114"/>
  <c r="Q11" i="114"/>
  <c r="P11" i="114"/>
  <c r="O11" i="114"/>
  <c r="N11" i="114"/>
  <c r="M11" i="114"/>
  <c r="L11" i="114"/>
  <c r="K11" i="114"/>
  <c r="J11" i="114"/>
  <c r="I11" i="114"/>
  <c r="H11" i="114"/>
  <c r="G11" i="114"/>
  <c r="F11" i="114"/>
  <c r="E11" i="114"/>
  <c r="D11" i="114"/>
  <c r="C11" i="114"/>
  <c r="AQ10" i="114"/>
  <c r="AP10" i="114"/>
  <c r="AO10" i="114"/>
  <c r="AN10" i="114"/>
  <c r="AM10" i="114"/>
  <c r="AL10" i="114"/>
  <c r="AK10" i="114"/>
  <c r="AJ10" i="114"/>
  <c r="AI10" i="114"/>
  <c r="AH10" i="114"/>
  <c r="AG10" i="114"/>
  <c r="AF10" i="114"/>
  <c r="AE10" i="114"/>
  <c r="AD10" i="114"/>
  <c r="AC10" i="114"/>
  <c r="AB10" i="114"/>
  <c r="AA10" i="114"/>
  <c r="Z10" i="114"/>
  <c r="Y10" i="114"/>
  <c r="X10" i="114"/>
  <c r="W10" i="114"/>
  <c r="V10" i="114"/>
  <c r="U10" i="114"/>
  <c r="T10" i="114"/>
  <c r="S10" i="114"/>
  <c r="R10" i="114"/>
  <c r="Q10" i="114"/>
  <c r="P10" i="114"/>
  <c r="O10" i="114"/>
  <c r="N10" i="114"/>
  <c r="M10" i="114"/>
  <c r="L10" i="114"/>
  <c r="K10" i="114"/>
  <c r="J10" i="114"/>
  <c r="I10" i="114"/>
  <c r="H10" i="114"/>
  <c r="G10" i="114"/>
  <c r="F10" i="114"/>
  <c r="E10" i="114"/>
  <c r="D10" i="114"/>
  <c r="C10" i="114"/>
  <c r="AQ9" i="114"/>
  <c r="AP9" i="114"/>
  <c r="AO9" i="114"/>
  <c r="AN9" i="114"/>
  <c r="AM9" i="114"/>
  <c r="AL9" i="114"/>
  <c r="AK9" i="114"/>
  <c r="AJ9" i="114"/>
  <c r="AI9" i="114"/>
  <c r="AH9" i="114"/>
  <c r="AG9" i="114"/>
  <c r="AF9" i="114"/>
  <c r="AE9" i="114"/>
  <c r="AD9" i="114"/>
  <c r="AC9" i="114"/>
  <c r="AB9" i="114"/>
  <c r="AA9" i="114"/>
  <c r="Z9" i="114"/>
  <c r="Y9" i="114"/>
  <c r="X9" i="114"/>
  <c r="W9" i="114"/>
  <c r="V9" i="114"/>
  <c r="U9" i="114"/>
  <c r="T9" i="114"/>
  <c r="S9" i="114"/>
  <c r="R9" i="114"/>
  <c r="Q9" i="114"/>
  <c r="P9" i="114"/>
  <c r="O9" i="114"/>
  <c r="N9" i="114"/>
  <c r="M9" i="114"/>
  <c r="L9" i="114"/>
  <c r="K9" i="114"/>
  <c r="J9" i="114"/>
  <c r="I9" i="114"/>
  <c r="H9" i="114"/>
  <c r="G9" i="114"/>
  <c r="F9" i="114"/>
  <c r="E9" i="114"/>
  <c r="D9" i="114"/>
  <c r="C9" i="114"/>
  <c r="AQ8" i="114"/>
  <c r="AP8" i="114"/>
  <c r="AO8" i="114"/>
  <c r="AN8" i="114"/>
  <c r="AM8" i="114"/>
  <c r="AL8" i="114"/>
  <c r="AK8" i="114"/>
  <c r="AJ8" i="114"/>
  <c r="AI8" i="114"/>
  <c r="AH8" i="114"/>
  <c r="AG8" i="114"/>
  <c r="AF8" i="114"/>
  <c r="AE8" i="114"/>
  <c r="AD8" i="114"/>
  <c r="AC8" i="114"/>
  <c r="AB8" i="114"/>
  <c r="AA8" i="114"/>
  <c r="Z8" i="114"/>
  <c r="Y8" i="114"/>
  <c r="X8" i="114"/>
  <c r="W8" i="114"/>
  <c r="V8" i="114"/>
  <c r="U8" i="114"/>
  <c r="T8" i="114"/>
  <c r="S8" i="114"/>
  <c r="R8" i="114"/>
  <c r="Q8" i="114"/>
  <c r="P8" i="114"/>
  <c r="O8" i="114"/>
  <c r="N8" i="114"/>
  <c r="M8" i="114"/>
  <c r="L8" i="114"/>
  <c r="K8" i="114"/>
  <c r="J8" i="114"/>
  <c r="I8" i="114"/>
  <c r="H8" i="114"/>
  <c r="G8" i="114"/>
  <c r="F8" i="114"/>
  <c r="E8" i="114"/>
  <c r="D8" i="114"/>
  <c r="C8" i="114"/>
  <c r="AQ7" i="114"/>
  <c r="AP7" i="114"/>
  <c r="AO7" i="114"/>
  <c r="AN7" i="114"/>
  <c r="AM7" i="114"/>
  <c r="AL7" i="114"/>
  <c r="AK7" i="114"/>
  <c r="AJ7" i="114"/>
  <c r="AI7" i="114"/>
  <c r="AH7" i="114"/>
  <c r="AG7" i="114"/>
  <c r="AF7" i="114"/>
  <c r="AE7" i="114"/>
  <c r="AD7" i="114"/>
  <c r="AC7" i="114"/>
  <c r="AB7" i="114"/>
  <c r="AA7" i="114"/>
  <c r="Z7" i="114"/>
  <c r="Y7" i="114"/>
  <c r="X7" i="114"/>
  <c r="W7" i="114"/>
  <c r="V7" i="114"/>
  <c r="U7" i="114"/>
  <c r="T7" i="114"/>
  <c r="S7" i="114"/>
  <c r="R7" i="114"/>
  <c r="Q7" i="114"/>
  <c r="P7" i="114"/>
  <c r="O7" i="114"/>
  <c r="N7" i="114"/>
  <c r="M7" i="114"/>
  <c r="L7" i="114"/>
  <c r="K7" i="114"/>
  <c r="J7" i="114"/>
  <c r="I7" i="114"/>
  <c r="H7" i="114"/>
  <c r="G7" i="114"/>
  <c r="F7" i="114"/>
  <c r="E7" i="114"/>
  <c r="D7" i="114"/>
  <c r="C7" i="114"/>
  <c r="AQ6" i="114"/>
  <c r="AP6" i="114"/>
  <c r="AO6" i="114"/>
  <c r="AN6" i="114"/>
  <c r="AM6" i="114"/>
  <c r="AL6" i="114"/>
  <c r="AK6" i="114"/>
  <c r="AJ6" i="114"/>
  <c r="AI6" i="114"/>
  <c r="AH6" i="114"/>
  <c r="AG6" i="114"/>
  <c r="AF6" i="114"/>
  <c r="AE6" i="114"/>
  <c r="AD6" i="114"/>
  <c r="AC6" i="114"/>
  <c r="AB6" i="114"/>
  <c r="AA6" i="114"/>
  <c r="Z6" i="114"/>
  <c r="Y6" i="114"/>
  <c r="X6" i="114"/>
  <c r="W6" i="114"/>
  <c r="V6" i="114"/>
  <c r="U6" i="114"/>
  <c r="T6" i="114"/>
  <c r="S6" i="114"/>
  <c r="R6" i="114"/>
  <c r="Q6" i="114"/>
  <c r="P6" i="114"/>
  <c r="O6" i="114"/>
  <c r="N6" i="114"/>
  <c r="M6" i="114"/>
  <c r="L6" i="114"/>
  <c r="K6" i="114"/>
  <c r="J6" i="114"/>
  <c r="I6" i="114"/>
  <c r="H6" i="114"/>
  <c r="G6" i="114"/>
  <c r="F6" i="114"/>
  <c r="E6" i="114"/>
  <c r="D6" i="114"/>
  <c r="C6" i="114"/>
  <c r="AQ5" i="114"/>
  <c r="AP5" i="114"/>
  <c r="AO5" i="114"/>
  <c r="AN5" i="114"/>
  <c r="AM5" i="114"/>
  <c r="AL5" i="114"/>
  <c r="AK5" i="114"/>
  <c r="AJ5" i="114"/>
  <c r="AI5" i="114"/>
  <c r="AH5" i="114"/>
  <c r="AG5" i="114"/>
  <c r="AF5" i="114"/>
  <c r="AE5" i="114"/>
  <c r="AD5" i="114"/>
  <c r="AC5" i="114"/>
  <c r="AB5" i="114"/>
  <c r="AA5" i="114"/>
  <c r="Z5" i="114"/>
  <c r="Y5" i="114"/>
  <c r="X5" i="114"/>
  <c r="W5" i="114"/>
  <c r="V5" i="114"/>
  <c r="U5" i="114"/>
  <c r="T5" i="114"/>
  <c r="S5" i="114"/>
  <c r="R5" i="114"/>
  <c r="Q5" i="114"/>
  <c r="P5" i="114"/>
  <c r="O5" i="114"/>
  <c r="N5" i="114"/>
  <c r="M5" i="114"/>
  <c r="L5" i="114"/>
  <c r="K5" i="114"/>
  <c r="J5" i="114"/>
  <c r="I5" i="114"/>
  <c r="H5" i="114"/>
  <c r="G5" i="114"/>
  <c r="F5" i="114"/>
  <c r="E5" i="114"/>
  <c r="D5" i="114"/>
  <c r="C5" i="114"/>
</calcChain>
</file>

<file path=xl/sharedStrings.xml><?xml version="1.0" encoding="utf-8"?>
<sst xmlns="http://schemas.openxmlformats.org/spreadsheetml/2006/main" count="922" uniqueCount="113">
  <si>
    <t>Gross Domestic Product</t>
  </si>
  <si>
    <t>Gross Domestic Product (GDP)</t>
  </si>
  <si>
    <t>Gross National Income (GNI)</t>
  </si>
  <si>
    <t>Final Consumption</t>
  </si>
  <si>
    <t>Savings</t>
  </si>
  <si>
    <t>Gaza Strip</t>
  </si>
  <si>
    <t>Final Use</t>
  </si>
  <si>
    <t>Indicator</t>
  </si>
  <si>
    <t>الربع الأول</t>
  </si>
  <si>
    <t>الربع الثاني</t>
  </si>
  <si>
    <t xml:space="preserve">  الربع الثالث </t>
  </si>
  <si>
    <t>الربع الرابع</t>
  </si>
  <si>
    <t>Q I</t>
  </si>
  <si>
    <t>Q II</t>
  </si>
  <si>
    <t>Q III</t>
  </si>
  <si>
    <t>Q IV</t>
  </si>
  <si>
    <t>الناتج المحلي الإجمالي</t>
  </si>
  <si>
    <t xml:space="preserve"> القيمة بالمليون دولار أمريكي     </t>
  </si>
  <si>
    <t>الاستخدام النهائي</t>
  </si>
  <si>
    <t xml:space="preserve">  الإنفاق الاستهلاكي النهائي</t>
  </si>
  <si>
    <t xml:space="preserve"> الإنفاق الاستهلاكي النهائي للأسر المعيشية</t>
  </si>
  <si>
    <t xml:space="preserve"> الإنفاق الاستهلاكي النهائي الحكومي</t>
  </si>
  <si>
    <t xml:space="preserve"> الإنفاق الاستهلاكي النهائي للمؤسسات غير الهادفة للربح  وتخدم الأسر المعيشية</t>
  </si>
  <si>
    <t xml:space="preserve"> التكوين الرأسمالي الإجمالي</t>
  </si>
  <si>
    <t xml:space="preserve"> التكوين الرأسمالي الثابت الإجمالي</t>
  </si>
  <si>
    <t xml:space="preserve"> - المباني</t>
  </si>
  <si>
    <t xml:space="preserve"> - غير المباني</t>
  </si>
  <si>
    <t xml:space="preserve"> التغير في المخزون</t>
  </si>
  <si>
    <t xml:space="preserve"> صافي الممتلكات القيمة</t>
  </si>
  <si>
    <t xml:space="preserve"> صافي الصادرات من السلع والخدمات</t>
  </si>
  <si>
    <t xml:space="preserve"> الصادرات</t>
  </si>
  <si>
    <t xml:space="preserve">  - السلع</t>
  </si>
  <si>
    <t xml:space="preserve">  - الخدمات</t>
  </si>
  <si>
    <t xml:space="preserve"> الواردات</t>
  </si>
  <si>
    <t>صافي السهو والخطأ</t>
  </si>
  <si>
    <t xml:space="preserve"> Final Consumption</t>
  </si>
  <si>
    <t xml:space="preserve"> Household Final Consumption</t>
  </si>
  <si>
    <t xml:space="preserve"> Government Final Consumption</t>
  </si>
  <si>
    <t xml:space="preserve"> NPISH Final Consumption</t>
  </si>
  <si>
    <t xml:space="preserve"> Gross Capital Formation</t>
  </si>
  <si>
    <t xml:space="preserve"> Gross Fixed Capital Formation </t>
  </si>
  <si>
    <t xml:space="preserve"> - Buildings</t>
  </si>
  <si>
    <t xml:space="preserve"> - Non-Buildings</t>
  </si>
  <si>
    <t xml:space="preserve"> Changes in Inventories</t>
  </si>
  <si>
    <t xml:space="preserve"> Acquisitions of Valuables, net</t>
  </si>
  <si>
    <t xml:space="preserve"> Net Exports of Goods and Services</t>
  </si>
  <si>
    <t xml:space="preserve"> Exports</t>
  </si>
  <si>
    <t xml:space="preserve"> - Goods</t>
  </si>
  <si>
    <t xml:space="preserve"> - Services</t>
  </si>
  <si>
    <t xml:space="preserve"> Imports</t>
  </si>
  <si>
    <t>Net Errors and Omissions</t>
  </si>
  <si>
    <t xml:space="preserve">الناتج المحلي الإجمالي </t>
  </si>
  <si>
    <t xml:space="preserve">صافي الدخل من الخارج </t>
  </si>
  <si>
    <t xml:space="preserve">- صافي تعويضات العاملين </t>
  </si>
  <si>
    <t>- صافي دخل الملكية</t>
  </si>
  <si>
    <t xml:space="preserve">الدخل القومي الإجمالي </t>
  </si>
  <si>
    <t xml:space="preserve">صافي التحويلات الجارية من الخارج  </t>
  </si>
  <si>
    <t xml:space="preserve">الدخل القومي المتاح الإجمالي </t>
  </si>
  <si>
    <t>الاستهلاك النهائي</t>
  </si>
  <si>
    <t>الادخار</t>
  </si>
  <si>
    <t>المتغير</t>
  </si>
  <si>
    <t>Value in USD</t>
  </si>
  <si>
    <t>Palestine*</t>
  </si>
  <si>
    <t>West Bank*</t>
  </si>
  <si>
    <t xml:space="preserve"> Gaza Strip</t>
  </si>
  <si>
    <t xml:space="preserve">نصيب الفرد من الناتج المحلي الاجمالي </t>
  </si>
  <si>
    <t>فلسطين*</t>
  </si>
  <si>
    <t xml:space="preserve">الضفة الغربية* </t>
  </si>
  <si>
    <t>قطاع غزة</t>
  </si>
  <si>
    <t xml:space="preserve">نصيب الفرد من الدخل القومي الإجمالي  </t>
  </si>
  <si>
    <t xml:space="preserve">نصيب الفرد من الدخل القومي المتاح  الإجمالي  </t>
  </si>
  <si>
    <t>المؤشر</t>
  </si>
  <si>
    <t xml:space="preserve"> القيمة بالدولار الأمريكي     </t>
  </si>
  <si>
    <t>Gross Domestic Product (GDP) Per Capita</t>
  </si>
  <si>
    <t>Gross National Income (GNI) Per Capita</t>
  </si>
  <si>
    <t>Gross Disposable Income (GDI) Per Capita</t>
  </si>
  <si>
    <t>Net factor Income from abroad</t>
  </si>
  <si>
    <t>- Compensation of Employees, net</t>
  </si>
  <si>
    <t>- Property Income, net</t>
  </si>
  <si>
    <t xml:space="preserve">Net Current Transfers from abroad </t>
  </si>
  <si>
    <t>Gross National Disposable Income (GNDI)</t>
  </si>
  <si>
    <t xml:space="preserve">Value in USD Million </t>
  </si>
  <si>
    <t>Notes:</t>
  </si>
  <si>
    <t>ملاحظات:</t>
  </si>
  <si>
    <t>الربع الأول**</t>
  </si>
  <si>
    <t>**Q I</t>
  </si>
  <si>
    <t>** Preliminary estimates and it will be revised.</t>
  </si>
  <si>
    <t xml:space="preserve"> ** تقديرات أولية وهي عرضة للتنقيح والتعديل</t>
  </si>
  <si>
    <t>*** Flash estimates, and its preliminary and  will be revised.</t>
  </si>
  <si>
    <t>*** الإصدار الأول، وهي أولية عرضة للتنقيح والتعديل</t>
  </si>
  <si>
    <t>* The data excluded those parts of Jerusalem which were annexed by Israeli Occupation in 1967.</t>
  </si>
  <si>
    <t xml:space="preserve"> * البيانات لا تشمل ذلك الجزء من محافظة القدس والذي ضمه الاحتلال الاسرائيلي إليه عنوة بعيد احتلاله للضفة الغربية عام 1967.</t>
  </si>
  <si>
    <t>During 2019, national accounts data for 2004-2018 was revised according to different factors, Depending on that Quarterly National Accounts Data was revised in Statistics item.</t>
  </si>
  <si>
    <t>تم خلال العام 2019 تنقيح مصادر الحسابات القومية في اعداد البيانات السنوية للأعوام 2004-2018 نظراً لمجموعة من العوامل التي استدعت التنقيح، وعليه عُدلت مؤشرات الحسابات القومية الربعية في بند الاحصاءات.</t>
  </si>
  <si>
    <t>الربع الثاني**</t>
  </si>
  <si>
    <t>**Q II</t>
  </si>
  <si>
    <t xml:space="preserve">  الربع الثالث</t>
  </si>
  <si>
    <t>الناتج المحلي الإجمالي والإنفاق عليه في فلسطين* حسب الربع للأعوام 2011-2022 بالأسعار الجارية</t>
  </si>
  <si>
    <t xml:space="preserve">Gross Domestic Product by expenditure in Palestine* by quarter for the years 2011-2022 at current prices </t>
  </si>
  <si>
    <t>الناتج المحلي الإجمالي والإنفاق عليه في الضفة الغربية* حسب الربع للأعوام 2011-2022 بالأسعار الجارية</t>
  </si>
  <si>
    <t xml:space="preserve">Gross Domestic Product by expenditure in the  West Bank* by quarter for the years 2011-2022 at current prices    </t>
  </si>
  <si>
    <t>الناتج المحلي الإجمالي والإنفاق عليه في قطاع غزة حسب الربع للأعوام 2011-2022 بالأسعار الجارية</t>
  </si>
  <si>
    <t xml:space="preserve">Gross Domestic Product by expenditure in Gaza Strip by quarter for the years 2011-2022 at current prices    </t>
  </si>
  <si>
    <t>متغيرات الحسابات القومية الرئيسية في فلسطين* حسب الربع للأعوام 2011-2022 بالأسعار الجارية</t>
  </si>
  <si>
    <t xml:space="preserve"> Major National Accounts variables in Palestine* by quarter for the years 2011-2022 at current prices </t>
  </si>
  <si>
    <t>متغيرات الحسابات القومية الرئيسية في الضفة الغربية* حسب الربع للأعوام 2011-2022 بالأسعار الجارية</t>
  </si>
  <si>
    <t xml:space="preserve"> Major National Accounts variables in the  West Bank* by quarter for the years 2011-2022 at current prices    </t>
  </si>
  <si>
    <t>متغيرات الحسابات القومية الرئيسية في قطاع غزة حسب الربع للأعوام 2011-2022 بالأسعار الجارية</t>
  </si>
  <si>
    <t xml:space="preserve"> Major National Accounts variables in Gaza Strip by quarter for the years 2011-2022 at current prices    </t>
  </si>
  <si>
    <t>مؤشرات نصيب الفرد حسب المنطقة* والربع للأعوام 2011-2022 بالأسعار الجارية</t>
  </si>
  <si>
    <t xml:space="preserve"> Per capita indicators by region* and quarter for the years 2011-2022 at current prices </t>
  </si>
  <si>
    <t xml:space="preserve">  الربع الثالث***</t>
  </si>
  <si>
    <t>***Q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</si>
</sst>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_-* #,##0.00\-;_-* &quot;-&quot;??_-;_-@_-"/>
    <numFmt numFmtId="165" formatCode="#,##0.0"/>
    <numFmt numFmtId="166" formatCode="0.0%"/>
  </numFmts>
  <fonts count="53">
    <font>
      <sz val="10"/>
      <name val="Arial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  <charset val="178"/>
    </font>
    <font>
      <b/>
      <sz val="9"/>
      <name val="Arial"/>
      <family val="2"/>
    </font>
    <font>
      <sz val="11"/>
      <color theme="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sz val="9"/>
      <name val="Times New Roman"/>
      <family val="1"/>
      <charset val="178"/>
    </font>
    <font>
      <sz val="11"/>
      <color rgb="FF9C6500"/>
      <name val="Calibri"/>
      <family val="2"/>
      <charset val="178"/>
      <scheme val="minor"/>
    </font>
    <font>
      <sz val="11"/>
      <name val="Times New Roman"/>
      <family val="1"/>
    </font>
    <font>
      <b/>
      <sz val="11"/>
      <color rgb="FF3F3F3F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b/>
      <sz val="11"/>
      <name val="Simplified Arabic"/>
      <family val="1"/>
    </font>
    <font>
      <b/>
      <sz val="9"/>
      <name val="Simplified Arabic"/>
      <family val="1"/>
    </font>
    <font>
      <sz val="9"/>
      <name val="Simplified Arabic"/>
      <family val="1"/>
    </font>
    <font>
      <b/>
      <sz val="9"/>
      <name val="Calibri"/>
      <family val="2"/>
      <scheme val="minor"/>
    </font>
    <font>
      <sz val="10"/>
      <name val="Simplified Arabic"/>
      <family val="1"/>
    </font>
    <font>
      <b/>
      <sz val="10"/>
      <name val="Simplified Arabic"/>
      <family val="1"/>
    </font>
    <font>
      <sz val="11"/>
      <color theme="1"/>
      <name val="Calibri"/>
      <family val="2"/>
      <scheme val="minor"/>
    </font>
    <font>
      <sz val="10"/>
      <name val="Arial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</borders>
  <cellStyleXfs count="1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9" fillId="0" borderId="0"/>
    <xf numFmtId="0" fontId="9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9" fontId="3" fillId="0" borderId="0" applyFill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8" fillId="48" borderId="0" applyNumberFormat="0" applyBorder="0" applyAlignment="0" applyProtection="0"/>
    <xf numFmtId="0" fontId="29" fillId="49" borderId="15" applyNumberFormat="0" applyAlignment="0" applyProtection="0"/>
    <xf numFmtId="0" fontId="30" fillId="50" borderId="16" applyNumberFormat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1" borderId="0" applyNumberFormat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52" borderId="15" applyNumberFormat="0" applyAlignment="0" applyProtection="0"/>
    <xf numFmtId="0" fontId="37" fillId="0" borderId="20" applyNumberFormat="0" applyFill="0" applyAlignment="0" applyProtection="0"/>
    <xf numFmtId="0" fontId="25" fillId="0" borderId="0" applyNumberFormat="0">
      <alignment horizontal="right"/>
    </xf>
    <xf numFmtId="165" fontId="38" fillId="0" borderId="0" applyAlignment="0">
      <alignment horizontal="right"/>
    </xf>
    <xf numFmtId="0" fontId="39" fillId="53" borderId="0" applyNumberFormat="0" applyBorder="0" applyAlignment="0" applyProtection="0"/>
    <xf numFmtId="165" fontId="4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54" borderId="21" applyNumberFormat="0" applyFont="0" applyAlignment="0" applyProtection="0"/>
    <xf numFmtId="0" fontId="2" fillId="54" borderId="21" applyNumberFormat="0" applyFont="0" applyAlignment="0" applyProtection="0"/>
    <xf numFmtId="0" fontId="41" fillId="49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44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51" fillId="0" borderId="0"/>
    <xf numFmtId="9" fontId="51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21" applyNumberFormat="0" applyFont="0" applyAlignment="0" applyProtection="0"/>
    <xf numFmtId="0" fontId="1" fillId="54" borderId="2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52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43" applyFont="1" applyFill="1"/>
    <xf numFmtId="0" fontId="23" fillId="0" borderId="0" xfId="43" applyFont="1" applyFill="1"/>
    <xf numFmtId="0" fontId="3" fillId="0" borderId="0" xfId="43" applyFont="1" applyFill="1" applyBorder="1"/>
    <xf numFmtId="0" fontId="22" fillId="0" borderId="0" xfId="43" applyFont="1" applyFill="1" applyAlignment="1">
      <alignment horizontal="left" readingOrder="1"/>
    </xf>
    <xf numFmtId="165" fontId="26" fillId="0" borderId="0" xfId="43" applyNumberFormat="1" applyFont="1" applyFill="1" applyBorder="1" applyAlignment="1">
      <alignment horizontal="center" vertical="center" wrapText="1"/>
    </xf>
    <xf numFmtId="0" fontId="23" fillId="0" borderId="0" xfId="43" applyFont="1" applyFill="1" applyBorder="1"/>
    <xf numFmtId="0" fontId="46" fillId="0" borderId="26" xfId="0" applyFont="1" applyBorder="1" applyAlignment="1">
      <alignment horizontal="center" vertical="top" wrapText="1" readingOrder="2"/>
    </xf>
    <xf numFmtId="0" fontId="26" fillId="0" borderId="29" xfId="0" applyFont="1" applyBorder="1" applyAlignment="1">
      <alignment horizontal="center" vertical="top" wrapText="1" readingOrder="2"/>
    </xf>
    <xf numFmtId="0" fontId="26" fillId="0" borderId="29" xfId="0" applyFont="1" applyBorder="1" applyAlignment="1">
      <alignment horizontal="center" vertical="top" wrapText="1" readingOrder="1"/>
    </xf>
    <xf numFmtId="165" fontId="26" fillId="0" borderId="13" xfId="43" applyNumberFormat="1" applyFont="1" applyFill="1" applyBorder="1" applyAlignment="1">
      <alignment horizontal="right" vertical="center" wrapText="1" indent="1"/>
    </xf>
    <xf numFmtId="165" fontId="22" fillId="0" borderId="13" xfId="43" applyNumberFormat="1" applyFont="1" applyFill="1" applyBorder="1" applyAlignment="1">
      <alignment horizontal="right" vertical="center" wrapText="1" indent="1"/>
    </xf>
    <xf numFmtId="165" fontId="3" fillId="0" borderId="0" xfId="43" applyNumberFormat="1" applyFont="1" applyFill="1"/>
    <xf numFmtId="166" fontId="3" fillId="0" borderId="0" xfId="122" applyNumberFormat="1" applyFont="1" applyFill="1"/>
    <xf numFmtId="4" fontId="3" fillId="0" borderId="0" xfId="43" applyNumberFormat="1" applyFont="1" applyFill="1" applyAlignment="1">
      <alignment horizontal="center"/>
    </xf>
    <xf numFmtId="0" fontId="26" fillId="0" borderId="0" xfId="43" applyFont="1" applyFill="1" applyBorder="1" applyAlignment="1">
      <alignment horizontal="left" vertical="center" wrapText="1"/>
    </xf>
    <xf numFmtId="165" fontId="26" fillId="0" borderId="0" xfId="43" applyNumberFormat="1" applyFont="1" applyFill="1" applyBorder="1" applyAlignment="1">
      <alignment horizontal="right" vertical="center" wrapText="1" indent="1"/>
    </xf>
    <xf numFmtId="0" fontId="45" fillId="0" borderId="0" xfId="43" applyFont="1" applyFill="1" applyAlignment="1">
      <alignment vertical="center" wrapText="1"/>
    </xf>
    <xf numFmtId="0" fontId="24" fillId="0" borderId="0" xfId="43" applyFont="1" applyFill="1" applyBorder="1" applyAlignment="1">
      <alignment vertical="center" wrapText="1"/>
    </xf>
    <xf numFmtId="0" fontId="45" fillId="0" borderId="0" xfId="43" applyFont="1" applyFill="1" applyAlignment="1">
      <alignment vertical="center"/>
    </xf>
    <xf numFmtId="0" fontId="24" fillId="0" borderId="0" xfId="43" applyFont="1" applyFill="1" applyBorder="1" applyAlignment="1">
      <alignment vertical="center"/>
    </xf>
    <xf numFmtId="0" fontId="22" fillId="0" borderId="0" xfId="43" applyFont="1" applyFill="1" applyBorder="1" applyAlignment="1">
      <alignment vertical="center"/>
    </xf>
    <xf numFmtId="0" fontId="26" fillId="0" borderId="0" xfId="43" applyFont="1" applyFill="1" applyBorder="1" applyAlignment="1">
      <alignment horizontal="left" vertical="center" wrapText="1" indent="1"/>
    </xf>
    <xf numFmtId="0" fontId="3" fillId="0" borderId="0" xfId="43" applyFont="1" applyFill="1" applyAlignment="1">
      <alignment vertical="center"/>
    </xf>
    <xf numFmtId="0" fontId="22" fillId="0" borderId="0" xfId="43" applyFont="1" applyFill="1" applyAlignment="1">
      <alignment horizontal="left" vertical="center"/>
    </xf>
    <xf numFmtId="165" fontId="22" fillId="0" borderId="24" xfId="43" applyNumberFormat="1" applyFont="1" applyFill="1" applyBorder="1" applyAlignment="1">
      <alignment horizontal="right" vertical="center" wrapText="1" indent="1"/>
    </xf>
    <xf numFmtId="165" fontId="26" fillId="0" borderId="24" xfId="43" applyNumberFormat="1" applyFont="1" applyFill="1" applyBorder="1" applyAlignment="1">
      <alignment horizontal="right" vertical="center" wrapText="1" indent="1"/>
    </xf>
    <xf numFmtId="165" fontId="22" fillId="0" borderId="33" xfId="43" applyNumberFormat="1" applyFont="1" applyFill="1" applyBorder="1" applyAlignment="1">
      <alignment horizontal="right" vertical="center" wrapText="1" indent="1"/>
    </xf>
    <xf numFmtId="165" fontId="26" fillId="0" borderId="33" xfId="43" applyNumberFormat="1" applyFont="1" applyFill="1" applyBorder="1" applyAlignment="1">
      <alignment horizontal="right" vertical="center" wrapText="1" indent="1"/>
    </xf>
    <xf numFmtId="165" fontId="22" fillId="0" borderId="34" xfId="43" applyNumberFormat="1" applyFont="1" applyFill="1" applyBorder="1" applyAlignment="1">
      <alignment horizontal="right" vertical="center" wrapText="1" indent="1"/>
    </xf>
    <xf numFmtId="0" fontId="50" fillId="0" borderId="0" xfId="43" applyFont="1" applyFill="1"/>
    <xf numFmtId="4" fontId="49" fillId="0" borderId="0" xfId="43" applyNumberFormat="1" applyFont="1" applyFill="1" applyAlignment="1">
      <alignment horizontal="center"/>
    </xf>
    <xf numFmtId="0" fontId="49" fillId="0" borderId="0" xfId="43" applyFont="1" applyFill="1"/>
    <xf numFmtId="0" fontId="49" fillId="0" borderId="0" xfId="43" applyFont="1" applyFill="1" applyAlignment="1">
      <alignment horizontal="right" indent="1"/>
    </xf>
    <xf numFmtId="4" fontId="49" fillId="0" borderId="0" xfId="43" applyNumberFormat="1" applyFont="1" applyFill="1" applyAlignment="1">
      <alignment horizontal="right" indent="1"/>
    </xf>
    <xf numFmtId="165" fontId="22" fillId="0" borderId="36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vertical="center" readingOrder="2"/>
    </xf>
    <xf numFmtId="0" fontId="26" fillId="0" borderId="29" xfId="43" applyFont="1" applyBorder="1" applyAlignment="1">
      <alignment horizontal="center" vertical="top" wrapText="1" readingOrder="2"/>
    </xf>
    <xf numFmtId="165" fontId="26" fillId="0" borderId="14" xfId="43" applyNumberFormat="1" applyFont="1" applyFill="1" applyBorder="1" applyAlignment="1">
      <alignment horizontal="right" vertical="center" wrapText="1" indent="1"/>
    </xf>
    <xf numFmtId="0" fontId="46" fillId="0" borderId="26" xfId="43" applyFont="1" applyBorder="1" applyAlignment="1">
      <alignment horizontal="center" vertical="top" wrapText="1" readingOrder="2"/>
    </xf>
    <xf numFmtId="1" fontId="48" fillId="0" borderId="10" xfId="124" applyNumberFormat="1" applyFont="1" applyBorder="1" applyAlignment="1">
      <alignment horizontal="left" vertical="center" indent="1"/>
    </xf>
    <xf numFmtId="1" fontId="46" fillId="0" borderId="27" xfId="124" applyNumberFormat="1" applyFont="1" applyBorder="1" applyAlignment="1">
      <alignment horizontal="right" vertical="center" wrapText="1" indent="1"/>
    </xf>
    <xf numFmtId="165" fontId="26" fillId="0" borderId="36" xfId="43" applyNumberFormat="1" applyFont="1" applyFill="1" applyBorder="1" applyAlignment="1">
      <alignment horizontal="right" vertical="center" wrapText="1" indent="1"/>
    </xf>
    <xf numFmtId="165" fontId="26" fillId="0" borderId="38" xfId="43" applyNumberFormat="1" applyFont="1" applyFill="1" applyBorder="1" applyAlignment="1">
      <alignment horizontal="right" vertical="center" wrapText="1" indent="1"/>
    </xf>
    <xf numFmtId="165" fontId="23" fillId="0" borderId="0" xfId="43" applyNumberFormat="1" applyFont="1" applyFill="1"/>
    <xf numFmtId="165" fontId="22" fillId="0" borderId="0" xfId="43" applyNumberFormat="1" applyFont="1" applyFill="1" applyBorder="1" applyAlignment="1">
      <alignment horizontal="right" vertical="center" wrapText="1" indent="1"/>
    </xf>
    <xf numFmtId="165" fontId="26" fillId="0" borderId="11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horizontal="right" vertical="center" indent="1"/>
    </xf>
    <xf numFmtId="0" fontId="49" fillId="0" borderId="0" xfId="0" applyFont="1" applyAlignment="1">
      <alignment horizontal="right" indent="1" readingOrder="2"/>
    </xf>
    <xf numFmtId="0" fontId="22" fillId="0" borderId="0" xfId="43" applyFont="1" applyFill="1" applyBorder="1" applyAlignment="1">
      <alignment horizontal="left" vertical="center" wrapText="1" indent="1" readingOrder="1"/>
    </xf>
    <xf numFmtId="0" fontId="49" fillId="0" borderId="0" xfId="43" applyFont="1" applyFill="1" applyAlignment="1">
      <alignment horizontal="right" vertical="center" indent="1" readingOrder="2"/>
    </xf>
    <xf numFmtId="0" fontId="46" fillId="0" borderId="40" xfId="43" applyFont="1" applyBorder="1" applyAlignment="1">
      <alignment horizontal="center" vertical="top" wrapText="1" readingOrder="2"/>
    </xf>
    <xf numFmtId="0" fontId="46" fillId="0" borderId="40" xfId="0" applyFont="1" applyBorder="1" applyAlignment="1">
      <alignment horizontal="center" vertical="top" wrapText="1" readingOrder="2"/>
    </xf>
    <xf numFmtId="0" fontId="26" fillId="0" borderId="29" xfId="43" applyFont="1" applyBorder="1" applyAlignment="1">
      <alignment horizontal="center" vertical="top" wrapText="1" readingOrder="1"/>
    </xf>
    <xf numFmtId="0" fontId="26" fillId="0" borderId="40" xfId="43" applyFont="1" applyBorder="1" applyAlignment="1">
      <alignment horizontal="left" vertical="center" wrapText="1" indent="1" readingOrder="1"/>
    </xf>
    <xf numFmtId="0" fontId="46" fillId="0" borderId="40" xfId="43" applyFont="1" applyBorder="1" applyAlignment="1">
      <alignment horizontal="right" vertical="center" wrapText="1" indent="1" readingOrder="2"/>
    </xf>
    <xf numFmtId="0" fontId="22" fillId="0" borderId="27" xfId="43" applyFont="1" applyBorder="1" applyAlignment="1">
      <alignment horizontal="left" vertical="center" wrapText="1" indent="1" readingOrder="1"/>
    </xf>
    <xf numFmtId="0" fontId="47" fillId="0" borderId="27" xfId="43" applyFont="1" applyBorder="1" applyAlignment="1">
      <alignment horizontal="right" vertical="center" wrapText="1" indent="1" readingOrder="2"/>
    </xf>
    <xf numFmtId="0" fontId="26" fillId="0" borderId="27" xfId="43" applyFont="1" applyBorder="1" applyAlignment="1">
      <alignment horizontal="left" vertical="center" wrapText="1" indent="1" readingOrder="1"/>
    </xf>
    <xf numFmtId="0" fontId="46" fillId="0" borderId="27" xfId="43" applyFont="1" applyBorder="1" applyAlignment="1">
      <alignment horizontal="right" vertical="center" wrapText="1" indent="1" readingOrder="2"/>
    </xf>
    <xf numFmtId="0" fontId="26" fillId="0" borderId="37" xfId="43" applyFont="1" applyBorder="1" applyAlignment="1">
      <alignment horizontal="left" vertical="center" wrapText="1" indent="1" readingOrder="2"/>
    </xf>
    <xf numFmtId="0" fontId="46" fillId="0" borderId="25" xfId="43" applyFont="1" applyBorder="1" applyAlignment="1">
      <alignment horizontal="right" vertical="center" wrapText="1" indent="1" readingOrder="2"/>
    </xf>
    <xf numFmtId="0" fontId="46" fillId="0" borderId="0" xfId="43" applyFont="1" applyBorder="1" applyAlignment="1">
      <alignment horizontal="right" vertical="center" wrapText="1" indent="1" readingOrder="2"/>
    </xf>
    <xf numFmtId="0" fontId="46" fillId="0" borderId="32" xfId="43" applyFont="1" applyBorder="1" applyAlignment="1">
      <alignment horizontal="center" vertical="top" wrapText="1" readingOrder="2"/>
    </xf>
    <xf numFmtId="0" fontId="46" fillId="0" borderId="32" xfId="0" applyFont="1" applyBorder="1" applyAlignment="1">
      <alignment horizontal="center" vertical="top" wrapText="1" readingOrder="2"/>
    </xf>
    <xf numFmtId="0" fontId="26" fillId="0" borderId="32" xfId="43" applyFont="1" applyBorder="1" applyAlignment="1">
      <alignment horizontal="left" vertical="center" wrapText="1" indent="1" readingOrder="1"/>
    </xf>
    <xf numFmtId="0" fontId="46" fillId="0" borderId="32" xfId="43" applyFont="1" applyBorder="1" applyAlignment="1">
      <alignment horizontal="right" vertical="center" wrapText="1" indent="1" readingOrder="2"/>
    </xf>
    <xf numFmtId="0" fontId="26" fillId="0" borderId="25" xfId="43" applyFont="1" applyBorder="1" applyAlignment="1">
      <alignment horizontal="left" vertical="center" wrapText="1" indent="1" readingOrder="2"/>
    </xf>
    <xf numFmtId="0" fontId="22" fillId="0" borderId="0" xfId="43" applyFont="1" applyFill="1" applyBorder="1" applyAlignment="1">
      <alignment vertical="center" wrapText="1" readingOrder="1"/>
    </xf>
    <xf numFmtId="0" fontId="26" fillId="0" borderId="29" xfId="43" applyFont="1" applyBorder="1" applyAlignment="1">
      <alignment horizontal="left" vertical="center" wrapText="1" indent="1" readingOrder="1"/>
    </xf>
    <xf numFmtId="0" fontId="46" fillId="0" borderId="29" xfId="43" applyFont="1" applyBorder="1" applyAlignment="1">
      <alignment horizontal="right" vertical="center" wrapText="1" indent="1" readingOrder="2"/>
    </xf>
    <xf numFmtId="1" fontId="48" fillId="0" borderId="42" xfId="124" applyNumberFormat="1" applyFont="1" applyBorder="1" applyAlignment="1">
      <alignment horizontal="left" vertical="center" indent="1"/>
    </xf>
    <xf numFmtId="165" fontId="26" fillId="0" borderId="43" xfId="43" applyNumberFormat="1" applyFont="1" applyFill="1" applyBorder="1" applyAlignment="1">
      <alignment horizontal="right" vertical="center" wrapText="1" indent="1"/>
    </xf>
    <xf numFmtId="1" fontId="46" fillId="0" borderId="32" xfId="124" applyNumberFormat="1" applyFont="1" applyBorder="1" applyAlignment="1">
      <alignment horizontal="right" vertical="center" wrapText="1" indent="1"/>
    </xf>
    <xf numFmtId="0" fontId="22" fillId="0" borderId="10" xfId="43" applyFont="1" applyBorder="1" applyAlignment="1">
      <alignment horizontal="left" vertical="center" wrapText="1" indent="1" readingOrder="1"/>
    </xf>
    <xf numFmtId="0" fontId="47" fillId="0" borderId="27" xfId="43" applyFont="1" applyBorder="1" applyAlignment="1">
      <alignment horizontal="right" vertical="top" wrapText="1" indent="1" readingOrder="2"/>
    </xf>
    <xf numFmtId="166" fontId="23" fillId="0" borderId="0" xfId="122" applyNumberFormat="1" applyFont="1" applyFill="1"/>
    <xf numFmtId="49" fontId="22" fillId="0" borderId="10" xfId="43" applyNumberFormat="1" applyFont="1" applyBorder="1" applyAlignment="1">
      <alignment horizontal="left" vertical="center" wrapText="1" indent="1" readingOrder="1"/>
    </xf>
    <xf numFmtId="49" fontId="22" fillId="0" borderId="12" xfId="43" applyNumberFormat="1" applyFont="1" applyBorder="1" applyAlignment="1">
      <alignment horizontal="left" vertical="center" wrapText="1" indent="1" readingOrder="1"/>
    </xf>
    <xf numFmtId="0" fontId="47" fillId="0" borderId="29" xfId="43" applyFont="1" applyBorder="1" applyAlignment="1">
      <alignment horizontal="right" vertical="top" wrapText="1" indent="1" readingOrder="2"/>
    </xf>
    <xf numFmtId="2" fontId="3" fillId="0" borderId="0" xfId="43" applyNumberFormat="1" applyFont="1" applyFill="1"/>
    <xf numFmtId="165" fontId="26" fillId="0" borderId="0" xfId="43" applyNumberFormat="1" applyFont="1" applyFill="1" applyBorder="1" applyAlignment="1">
      <alignment horizontal="right" vertical="center" wrapText="1" indent="1"/>
    </xf>
    <xf numFmtId="0" fontId="22" fillId="0" borderId="0" xfId="43" applyFont="1" applyFill="1" applyAlignment="1">
      <alignment vertical="center"/>
    </xf>
    <xf numFmtId="0" fontId="49" fillId="0" borderId="0" xfId="43" applyFont="1" applyFill="1" applyAlignment="1">
      <alignment vertical="center"/>
    </xf>
    <xf numFmtId="166" fontId="3" fillId="0" borderId="0" xfId="171" applyNumberFormat="1" applyFont="1" applyFill="1"/>
    <xf numFmtId="0" fontId="23" fillId="0" borderId="28" xfId="43" applyFont="1" applyFill="1" applyBorder="1" applyAlignment="1">
      <alignment horizontal="center" vertical="center"/>
    </xf>
    <xf numFmtId="0" fontId="23" fillId="0" borderId="30" xfId="43" applyFont="1" applyFill="1" applyBorder="1" applyAlignment="1">
      <alignment horizontal="center" vertical="center"/>
    </xf>
    <xf numFmtId="0" fontId="45" fillId="0" borderId="0" xfId="43" applyFont="1" applyFill="1" applyAlignment="1">
      <alignment horizontal="center" vertical="center"/>
    </xf>
    <xf numFmtId="0" fontId="26" fillId="0" borderId="29" xfId="43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 indent="1" readingOrder="1"/>
    </xf>
    <xf numFmtId="0" fontId="26" fillId="0" borderId="35" xfId="43" applyFont="1" applyFill="1" applyBorder="1" applyAlignment="1">
      <alignment horizontal="center" vertical="center"/>
    </xf>
    <xf numFmtId="0" fontId="22" fillId="0" borderId="0" xfId="43" applyFont="1" applyFill="1" applyBorder="1" applyAlignment="1">
      <alignment horizontal="left" vertical="center" wrapText="1" indent="1" readingOrder="1"/>
    </xf>
    <xf numFmtId="0" fontId="24" fillId="0" borderId="0" xfId="43" applyFont="1" applyFill="1" applyBorder="1" applyAlignment="1">
      <alignment horizontal="center" vertical="center"/>
    </xf>
    <xf numFmtId="0" fontId="26" fillId="0" borderId="31" xfId="43" applyFont="1" applyFill="1" applyBorder="1" applyAlignment="1">
      <alignment horizontal="center" vertical="center"/>
    </xf>
    <xf numFmtId="0" fontId="26" fillId="0" borderId="32" xfId="43" applyFont="1" applyFill="1" applyBorder="1" applyAlignment="1">
      <alignment horizontal="center" vertical="center"/>
    </xf>
    <xf numFmtId="0" fontId="26" fillId="0" borderId="40" xfId="43" applyFont="1" applyFill="1" applyBorder="1" applyAlignment="1">
      <alignment horizontal="center" vertical="center"/>
    </xf>
    <xf numFmtId="0" fontId="23" fillId="0" borderId="41" xfId="43" applyFont="1" applyFill="1" applyBorder="1" applyAlignment="1">
      <alignment horizontal="center" vertical="center"/>
    </xf>
    <xf numFmtId="0" fontId="26" fillId="0" borderId="39" xfId="43" applyFont="1" applyFill="1" applyBorder="1" applyAlignment="1">
      <alignment horizontal="center" vertical="center"/>
    </xf>
  </cellXfs>
  <cellStyles count="172">
    <cellStyle name="20% - Accent1" xfId="1" builtinId="30" customBuiltin="1"/>
    <cellStyle name="20% - Accent1 2" xfId="45"/>
    <cellStyle name="20% - Accent1 2 2" xfId="46"/>
    <cellStyle name="20% - Accent1 2 2 2" xfId="128"/>
    <cellStyle name="20% - Accent1 2 3" xfId="127"/>
    <cellStyle name="20% - Accent2" xfId="2" builtinId="34" customBuiltin="1"/>
    <cellStyle name="20% - Accent2 2" xfId="47"/>
    <cellStyle name="20% - Accent2 2 2" xfId="48"/>
    <cellStyle name="20% - Accent2 2 2 2" xfId="130"/>
    <cellStyle name="20% - Accent2 2 3" xfId="129"/>
    <cellStyle name="20% - Accent3" xfId="3" builtinId="38" customBuiltin="1"/>
    <cellStyle name="20% - Accent3 2" xfId="49"/>
    <cellStyle name="20% - Accent3 2 2" xfId="50"/>
    <cellStyle name="20% - Accent3 2 2 2" xfId="132"/>
    <cellStyle name="20% - Accent3 2 3" xfId="131"/>
    <cellStyle name="20% - Accent4" xfId="4" builtinId="42" customBuiltin="1"/>
    <cellStyle name="20% - Accent4 2" xfId="51"/>
    <cellStyle name="20% - Accent4 2 2" xfId="52"/>
    <cellStyle name="20% - Accent4 2 2 2" xfId="134"/>
    <cellStyle name="20% - Accent4 2 3" xfId="133"/>
    <cellStyle name="20% - Accent5" xfId="5" builtinId="46" customBuiltin="1"/>
    <cellStyle name="20% - Accent5 2" xfId="53"/>
    <cellStyle name="20% - Accent5 2 2" xfId="54"/>
    <cellStyle name="20% - Accent5 2 2 2" xfId="136"/>
    <cellStyle name="20% - Accent5 2 3" xfId="135"/>
    <cellStyle name="20% - Accent6" xfId="6" builtinId="50" customBuiltin="1"/>
    <cellStyle name="20% - Accent6 2" xfId="55"/>
    <cellStyle name="20% - Accent6 2 2" xfId="56"/>
    <cellStyle name="20% - Accent6 2 2 2" xfId="138"/>
    <cellStyle name="20% - Accent6 2 3" xfId="137"/>
    <cellStyle name="40% - Accent1" xfId="7" builtinId="31" customBuiltin="1"/>
    <cellStyle name="40% - Accent1 2" xfId="57"/>
    <cellStyle name="40% - Accent1 2 2" xfId="58"/>
    <cellStyle name="40% - Accent1 2 2 2" xfId="140"/>
    <cellStyle name="40% - Accent1 2 3" xfId="139"/>
    <cellStyle name="40% - Accent2" xfId="8" builtinId="35" customBuiltin="1"/>
    <cellStyle name="40% - Accent2 2" xfId="59"/>
    <cellStyle name="40% - Accent2 2 2" xfId="60"/>
    <cellStyle name="40% - Accent2 2 2 2" xfId="142"/>
    <cellStyle name="40% - Accent2 2 3" xfId="141"/>
    <cellStyle name="40% - Accent3" xfId="9" builtinId="39" customBuiltin="1"/>
    <cellStyle name="40% - Accent3 2" xfId="61"/>
    <cellStyle name="40% - Accent3 2 2" xfId="62"/>
    <cellStyle name="40% - Accent3 2 2 2" xfId="144"/>
    <cellStyle name="40% - Accent3 2 3" xfId="143"/>
    <cellStyle name="40% - Accent4" xfId="10" builtinId="43" customBuiltin="1"/>
    <cellStyle name="40% - Accent4 2" xfId="63"/>
    <cellStyle name="40% - Accent4 2 2" xfId="64"/>
    <cellStyle name="40% - Accent4 2 2 2" xfId="146"/>
    <cellStyle name="40% - Accent4 2 3" xfId="145"/>
    <cellStyle name="40% - Accent5" xfId="11" builtinId="47" customBuiltin="1"/>
    <cellStyle name="40% - Accent5 2" xfId="65"/>
    <cellStyle name="40% - Accent5 2 2" xfId="66"/>
    <cellStyle name="40% - Accent5 2 2 2" xfId="148"/>
    <cellStyle name="40% - Accent5 2 3" xfId="147"/>
    <cellStyle name="40% - Accent6" xfId="12" builtinId="51" customBuiltin="1"/>
    <cellStyle name="40% - Accent6 2" xfId="67"/>
    <cellStyle name="40% - Accent6 2 2" xfId="68"/>
    <cellStyle name="40% - Accent6 2 2 2" xfId="150"/>
    <cellStyle name="40% - Accent6 2 3" xfId="149"/>
    <cellStyle name="60% - Accent1" xfId="13" builtinId="32" customBuiltin="1"/>
    <cellStyle name="60% - Accent1 2" xfId="69"/>
    <cellStyle name="60% - Accent2" xfId="14" builtinId="36" customBuiltin="1"/>
    <cellStyle name="60% - Accent2 2" xfId="70"/>
    <cellStyle name="60% - Accent3" xfId="15" builtinId="40" customBuiltin="1"/>
    <cellStyle name="60% - Accent3 2" xfId="71"/>
    <cellStyle name="60% - Accent4" xfId="16" builtinId="44" customBuiltin="1"/>
    <cellStyle name="60% - Accent4 2" xfId="72"/>
    <cellStyle name="60% - Accent5" xfId="17" builtinId="48" customBuiltin="1"/>
    <cellStyle name="60% - Accent5 2" xfId="73"/>
    <cellStyle name="60% - Accent6" xfId="18" builtinId="52" customBuiltin="1"/>
    <cellStyle name="60% - Accent6 2" xfId="74"/>
    <cellStyle name="Accent1" xfId="19" builtinId="29" customBuiltin="1"/>
    <cellStyle name="Accent1 2" xfId="75"/>
    <cellStyle name="Accent2" xfId="20" builtinId="33" customBuiltin="1"/>
    <cellStyle name="Accent2 2" xfId="76"/>
    <cellStyle name="Accent3" xfId="21" builtinId="37" customBuiltin="1"/>
    <cellStyle name="Accent3 2" xfId="77"/>
    <cellStyle name="Accent4" xfId="22" builtinId="41" customBuiltin="1"/>
    <cellStyle name="Accent4 2" xfId="78"/>
    <cellStyle name="Accent5" xfId="23" builtinId="45" customBuiltin="1"/>
    <cellStyle name="Accent5 2" xfId="79"/>
    <cellStyle name="Accent6" xfId="24" builtinId="49" customBuiltin="1"/>
    <cellStyle name="Accent6 2" xfId="80"/>
    <cellStyle name="Bad" xfId="25" builtinId="27" customBuiltin="1"/>
    <cellStyle name="Bad 2" xfId="81"/>
    <cellStyle name="Calculation" xfId="26" builtinId="22" customBuiltin="1"/>
    <cellStyle name="Calculation 2" xfId="82"/>
    <cellStyle name="Check Cell" xfId="27" builtinId="23" customBuiltin="1"/>
    <cellStyle name="Check Cell 2" xfId="83"/>
    <cellStyle name="Comma 2" xfId="123"/>
    <cellStyle name="DataPilot Category" xfId="84"/>
    <cellStyle name="DataPilot Value" xfId="85"/>
    <cellStyle name="Explanatory Text" xfId="28" builtinId="53" customBuiltin="1"/>
    <cellStyle name="Explanatory Text 2" xfId="86"/>
    <cellStyle name="Good" xfId="29" builtinId="26" customBuiltin="1"/>
    <cellStyle name="Good 2" xfId="87"/>
    <cellStyle name="Heading 1" xfId="30" builtinId="16" customBuiltin="1"/>
    <cellStyle name="Heading 1 2" xfId="88"/>
    <cellStyle name="Heading 2" xfId="31" builtinId="17" customBuiltin="1"/>
    <cellStyle name="Heading 2 2" xfId="89"/>
    <cellStyle name="Heading 3" xfId="32" builtinId="18" customBuiltin="1"/>
    <cellStyle name="Heading 3 2" xfId="90"/>
    <cellStyle name="Heading 4" xfId="33" builtinId="19" customBuiltin="1"/>
    <cellStyle name="Heading 4 2" xfId="91"/>
    <cellStyle name="Input" xfId="34" builtinId="20" customBuiltin="1"/>
    <cellStyle name="Input 2" xfId="92"/>
    <cellStyle name="Linked Cell" xfId="35" builtinId="24" customBuiltin="1"/>
    <cellStyle name="Linked Cell 2" xfId="93"/>
    <cellStyle name="MS_Arabic" xfId="94"/>
    <cellStyle name="NA" xfId="95"/>
    <cellStyle name="Neutral" xfId="36" builtinId="28" customBuiltin="1"/>
    <cellStyle name="Neutral 2" xfId="96"/>
    <cellStyle name="Normal" xfId="0" builtinId="0"/>
    <cellStyle name="Normal 10" xfId="151"/>
    <cellStyle name="Normal 11" xfId="152"/>
    <cellStyle name="Normal 12" xfId="153"/>
    <cellStyle name="Normal 13" xfId="170"/>
    <cellStyle name="Normal 14" xfId="125"/>
    <cellStyle name="Normal 2" xfId="37"/>
    <cellStyle name="Normal 2 2" xfId="97"/>
    <cellStyle name="Normal 2 3" xfId="98"/>
    <cellStyle name="Normal 2 3 2" xfId="99"/>
    <cellStyle name="Normal 2 3 2 2" xfId="156"/>
    <cellStyle name="Normal 2 3 3" xfId="155"/>
    <cellStyle name="Normal 2 4" xfId="100"/>
    <cellStyle name="Normal 2 4 2" xfId="157"/>
    <cellStyle name="Normal 2 5" xfId="124"/>
    <cellStyle name="Normal 2 6" xfId="154"/>
    <cellStyle name="Normal 3" xfId="43"/>
    <cellStyle name="Normal 3 2" xfId="101"/>
    <cellStyle name="Normal 3 3" xfId="102"/>
    <cellStyle name="Normal 3 3 2" xfId="158"/>
    <cellStyle name="Normal 4" xfId="103"/>
    <cellStyle name="Normal 5" xfId="104"/>
    <cellStyle name="Normal 5 2" xfId="105"/>
    <cellStyle name="Normal 5 2 2" xfId="106"/>
    <cellStyle name="Normal 5 2 2 2" xfId="161"/>
    <cellStyle name="Normal 5 2 3" xfId="160"/>
    <cellStyle name="Normal 5 3" xfId="107"/>
    <cellStyle name="Normal 5 3 2" xfId="162"/>
    <cellStyle name="Normal 5 4" xfId="159"/>
    <cellStyle name="Normal 6" xfId="108"/>
    <cellStyle name="Normal 7" xfId="109"/>
    <cellStyle name="Normal 7 2" xfId="110"/>
    <cellStyle name="Normal 7 2 2" xfId="164"/>
    <cellStyle name="Normal 7 3" xfId="163"/>
    <cellStyle name="Normal 8" xfId="111"/>
    <cellStyle name="Normal 9" xfId="112"/>
    <cellStyle name="Normal 9 2" xfId="165"/>
    <cellStyle name="Note" xfId="38" builtinId="10" customBuiltin="1"/>
    <cellStyle name="Note 2" xfId="113"/>
    <cellStyle name="Note 2 2" xfId="114"/>
    <cellStyle name="Note 2 2 2" xfId="167"/>
    <cellStyle name="Note 2 3" xfId="166"/>
    <cellStyle name="Output" xfId="39" builtinId="21" customBuiltin="1"/>
    <cellStyle name="Output 2" xfId="115"/>
    <cellStyle name="Percent" xfId="171" builtinId="5"/>
    <cellStyle name="Percent 2" xfId="44"/>
    <cellStyle name="Percent 3" xfId="116"/>
    <cellStyle name="Percent 3 2" xfId="117"/>
    <cellStyle name="Percent 3 2 2" xfId="169"/>
    <cellStyle name="Percent 3 3" xfId="168"/>
    <cellStyle name="Percent 4" xfId="118"/>
    <cellStyle name="Percent 5" xfId="122"/>
    <cellStyle name="Percent 6" xfId="126"/>
    <cellStyle name="Title" xfId="40" builtinId="15" customBuiltin="1"/>
    <cellStyle name="Title 2" xfId="119"/>
    <cellStyle name="Total" xfId="41" builtinId="25" customBuiltin="1"/>
    <cellStyle name="Total 2" xfId="120"/>
    <cellStyle name="Warning Text" xfId="42" builtinId="11" customBuiltin="1"/>
    <cellStyle name="Warning Text 2" xfId="121"/>
  </cellStyles>
  <dxfs count="0"/>
  <tableStyles count="0" defaultTableStyle="TableStyleMedium9" defaultPivotStyle="PivotStyleLight16"/>
  <colors>
    <mruColors>
      <color rgb="FF0000FF"/>
      <color rgb="FF009900"/>
      <color rgb="FF33CC33"/>
      <color rgb="FF00FF00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BO279"/>
  <sheetViews>
    <sheetView topLeftCell="AV25" zoomScale="90" zoomScaleNormal="90" workbookViewId="0">
      <selection activeCell="BG35" sqref="BG35"/>
    </sheetView>
  </sheetViews>
  <sheetFormatPr defaultColWidth="9.140625" defaultRowHeight="12.75"/>
  <cols>
    <col min="1" max="1" width="9.140625" style="1"/>
    <col min="2" max="2" width="65" style="1" customWidth="1"/>
    <col min="3" max="28" width="10.7109375" style="1" customWidth="1"/>
    <col min="29" max="60" width="13" style="1" customWidth="1"/>
    <col min="61" max="61" width="48.85546875" style="1" customWidth="1"/>
    <col min="62" max="112" width="9.140625" style="1"/>
    <col min="113" max="113" width="10.5703125" style="1" customWidth="1"/>
    <col min="114" max="115" width="10.7109375" style="1" customWidth="1"/>
    <col min="116" max="16384" width="9.140625" style="1"/>
  </cols>
  <sheetData>
    <row r="1" spans="2:67" ht="22.5" customHeight="1">
      <c r="B1" s="17"/>
      <c r="C1" s="87" t="s">
        <v>97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 t="s">
        <v>97</v>
      </c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 t="s">
        <v>97</v>
      </c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</row>
    <row r="2" spans="2:67" ht="22.5" customHeight="1">
      <c r="B2" s="24" t="s">
        <v>81</v>
      </c>
      <c r="C2" s="92" t="s">
        <v>98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 t="s">
        <v>98</v>
      </c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 t="s">
        <v>98</v>
      </c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1" t="s">
        <v>17</v>
      </c>
      <c r="BJ2" s="20"/>
      <c r="BK2" s="20"/>
      <c r="BL2" s="20"/>
      <c r="BM2" s="20"/>
      <c r="BN2" s="20"/>
      <c r="BO2" s="20"/>
    </row>
    <row r="3" spans="2:67" ht="15" customHeight="1">
      <c r="B3" s="97" t="s">
        <v>6</v>
      </c>
      <c r="C3" s="51" t="s">
        <v>8</v>
      </c>
      <c r="D3" s="51" t="s">
        <v>9</v>
      </c>
      <c r="E3" s="51" t="s">
        <v>10</v>
      </c>
      <c r="F3" s="51" t="s">
        <v>11</v>
      </c>
      <c r="G3" s="96">
        <v>2011</v>
      </c>
      <c r="H3" s="51" t="s">
        <v>8</v>
      </c>
      <c r="I3" s="51" t="s">
        <v>9</v>
      </c>
      <c r="J3" s="51" t="s">
        <v>10</v>
      </c>
      <c r="K3" s="51" t="s">
        <v>11</v>
      </c>
      <c r="L3" s="96">
        <v>2012</v>
      </c>
      <c r="M3" s="51" t="s">
        <v>8</v>
      </c>
      <c r="N3" s="51" t="s">
        <v>9</v>
      </c>
      <c r="O3" s="51" t="s">
        <v>10</v>
      </c>
      <c r="P3" s="51" t="s">
        <v>11</v>
      </c>
      <c r="Q3" s="96">
        <v>2013</v>
      </c>
      <c r="R3" s="51" t="s">
        <v>8</v>
      </c>
      <c r="S3" s="51" t="s">
        <v>9</v>
      </c>
      <c r="T3" s="51" t="s">
        <v>10</v>
      </c>
      <c r="U3" s="51" t="s">
        <v>11</v>
      </c>
      <c r="V3" s="96">
        <v>2014</v>
      </c>
      <c r="W3" s="51" t="s">
        <v>8</v>
      </c>
      <c r="X3" s="51" t="s">
        <v>9</v>
      </c>
      <c r="Y3" s="51" t="s">
        <v>10</v>
      </c>
      <c r="Z3" s="51" t="s">
        <v>11</v>
      </c>
      <c r="AA3" s="96">
        <v>2015</v>
      </c>
      <c r="AB3" s="52" t="s">
        <v>8</v>
      </c>
      <c r="AC3" s="52" t="s">
        <v>9</v>
      </c>
      <c r="AD3" s="52" t="s">
        <v>10</v>
      </c>
      <c r="AE3" s="52" t="s">
        <v>11</v>
      </c>
      <c r="AF3" s="96">
        <v>2016</v>
      </c>
      <c r="AG3" s="52" t="s">
        <v>8</v>
      </c>
      <c r="AH3" s="52" t="s">
        <v>9</v>
      </c>
      <c r="AI3" s="52" t="s">
        <v>10</v>
      </c>
      <c r="AJ3" s="52" t="s">
        <v>11</v>
      </c>
      <c r="AK3" s="96">
        <v>2017</v>
      </c>
      <c r="AL3" s="52" t="s">
        <v>8</v>
      </c>
      <c r="AM3" s="52" t="s">
        <v>9</v>
      </c>
      <c r="AN3" s="52" t="s">
        <v>10</v>
      </c>
      <c r="AO3" s="52" t="s">
        <v>11</v>
      </c>
      <c r="AP3" s="96">
        <v>2018</v>
      </c>
      <c r="AQ3" s="7" t="s">
        <v>8</v>
      </c>
      <c r="AR3" s="7" t="s">
        <v>9</v>
      </c>
      <c r="AS3" s="7" t="s">
        <v>10</v>
      </c>
      <c r="AT3" s="7" t="s">
        <v>11</v>
      </c>
      <c r="AU3" s="85">
        <v>2019</v>
      </c>
      <c r="AV3" s="39" t="s">
        <v>8</v>
      </c>
      <c r="AW3" s="39" t="s">
        <v>9</v>
      </c>
      <c r="AX3" s="39" t="s">
        <v>96</v>
      </c>
      <c r="AY3" s="7" t="s">
        <v>11</v>
      </c>
      <c r="AZ3" s="85">
        <v>2020</v>
      </c>
      <c r="BA3" s="39" t="s">
        <v>8</v>
      </c>
      <c r="BB3" s="39" t="s">
        <v>9</v>
      </c>
      <c r="BC3" s="39" t="s">
        <v>96</v>
      </c>
      <c r="BD3" s="7" t="s">
        <v>11</v>
      </c>
      <c r="BE3" s="85">
        <v>2021</v>
      </c>
      <c r="BF3" s="7" t="s">
        <v>84</v>
      </c>
      <c r="BG3" s="7" t="s">
        <v>94</v>
      </c>
      <c r="BH3" s="7" t="s">
        <v>111</v>
      </c>
      <c r="BI3" s="95" t="s">
        <v>18</v>
      </c>
    </row>
    <row r="4" spans="2:67" ht="15" customHeight="1">
      <c r="B4" s="93"/>
      <c r="C4" s="37" t="s">
        <v>12</v>
      </c>
      <c r="D4" s="37" t="s">
        <v>13</v>
      </c>
      <c r="E4" s="53" t="s">
        <v>14</v>
      </c>
      <c r="F4" s="37" t="s">
        <v>15</v>
      </c>
      <c r="G4" s="86"/>
      <c r="H4" s="37" t="s">
        <v>12</v>
      </c>
      <c r="I4" s="37" t="s">
        <v>13</v>
      </c>
      <c r="J4" s="53" t="s">
        <v>14</v>
      </c>
      <c r="K4" s="37" t="s">
        <v>15</v>
      </c>
      <c r="L4" s="86"/>
      <c r="M4" s="37" t="s">
        <v>12</v>
      </c>
      <c r="N4" s="37" t="s">
        <v>13</v>
      </c>
      <c r="O4" s="53" t="s">
        <v>14</v>
      </c>
      <c r="P4" s="37" t="s">
        <v>15</v>
      </c>
      <c r="Q4" s="86"/>
      <c r="R4" s="37" t="s">
        <v>12</v>
      </c>
      <c r="S4" s="37" t="s">
        <v>13</v>
      </c>
      <c r="T4" s="53" t="s">
        <v>14</v>
      </c>
      <c r="U4" s="37" t="s">
        <v>15</v>
      </c>
      <c r="V4" s="86"/>
      <c r="W4" s="37" t="s">
        <v>12</v>
      </c>
      <c r="X4" s="37" t="s">
        <v>13</v>
      </c>
      <c r="Y4" s="53" t="s">
        <v>14</v>
      </c>
      <c r="Z4" s="37" t="s">
        <v>15</v>
      </c>
      <c r="AA4" s="86"/>
      <c r="AB4" s="8" t="s">
        <v>12</v>
      </c>
      <c r="AC4" s="8" t="s">
        <v>13</v>
      </c>
      <c r="AD4" s="9" t="s">
        <v>14</v>
      </c>
      <c r="AE4" s="8" t="s">
        <v>15</v>
      </c>
      <c r="AF4" s="86"/>
      <c r="AG4" s="8" t="s">
        <v>12</v>
      </c>
      <c r="AH4" s="8" t="s">
        <v>13</v>
      </c>
      <c r="AI4" s="9" t="s">
        <v>14</v>
      </c>
      <c r="AJ4" s="8" t="s">
        <v>15</v>
      </c>
      <c r="AK4" s="86"/>
      <c r="AL4" s="8" t="s">
        <v>12</v>
      </c>
      <c r="AM4" s="8" t="s">
        <v>13</v>
      </c>
      <c r="AN4" s="9" t="s">
        <v>14</v>
      </c>
      <c r="AO4" s="8" t="s">
        <v>15</v>
      </c>
      <c r="AP4" s="86"/>
      <c r="AQ4" s="8" t="s">
        <v>12</v>
      </c>
      <c r="AR4" s="8" t="s">
        <v>13</v>
      </c>
      <c r="AS4" s="9" t="s">
        <v>14</v>
      </c>
      <c r="AT4" s="8" t="s">
        <v>15</v>
      </c>
      <c r="AU4" s="86"/>
      <c r="AV4" s="37" t="s">
        <v>12</v>
      </c>
      <c r="AW4" s="37" t="s">
        <v>13</v>
      </c>
      <c r="AX4" s="37" t="s">
        <v>14</v>
      </c>
      <c r="AY4" s="8" t="s">
        <v>15</v>
      </c>
      <c r="AZ4" s="86"/>
      <c r="BA4" s="37" t="s">
        <v>12</v>
      </c>
      <c r="BB4" s="37" t="s">
        <v>13</v>
      </c>
      <c r="BC4" s="37" t="s">
        <v>14</v>
      </c>
      <c r="BD4" s="8" t="s">
        <v>15</v>
      </c>
      <c r="BE4" s="86"/>
      <c r="BF4" s="8" t="s">
        <v>85</v>
      </c>
      <c r="BG4" s="8" t="s">
        <v>95</v>
      </c>
      <c r="BH4" s="8" t="s">
        <v>112</v>
      </c>
      <c r="BI4" s="88"/>
    </row>
    <row r="5" spans="2:67" s="2" customFormat="1" ht="14.25" customHeight="1">
      <c r="B5" s="54" t="s">
        <v>35</v>
      </c>
      <c r="C5" s="10">
        <f>C29+C53</f>
        <v>3337.9</v>
      </c>
      <c r="D5" s="10">
        <f t="shared" ref="D5:AQ11" si="0">D29+D53</f>
        <v>3297.2999999999997</v>
      </c>
      <c r="E5" s="10">
        <f t="shared" si="0"/>
        <v>3317</v>
      </c>
      <c r="F5" s="10">
        <f t="shared" si="0"/>
        <v>3142.5</v>
      </c>
      <c r="G5" s="10">
        <f t="shared" si="0"/>
        <v>13094.7</v>
      </c>
      <c r="H5" s="10">
        <f t="shared" si="0"/>
        <v>3467</v>
      </c>
      <c r="I5" s="10">
        <f t="shared" si="0"/>
        <v>3522.2000000000003</v>
      </c>
      <c r="J5" s="10">
        <f t="shared" si="0"/>
        <v>3472.8</v>
      </c>
      <c r="K5" s="10">
        <f t="shared" si="0"/>
        <v>3503.3999999999996</v>
      </c>
      <c r="L5" s="10">
        <f t="shared" si="0"/>
        <v>13965.400000000001</v>
      </c>
      <c r="M5" s="10">
        <f t="shared" si="0"/>
        <v>3482.2</v>
      </c>
      <c r="N5" s="10">
        <f t="shared" si="0"/>
        <v>3840.6000000000004</v>
      </c>
      <c r="O5" s="10">
        <f t="shared" si="0"/>
        <v>3979.3999999999996</v>
      </c>
      <c r="P5" s="10">
        <f t="shared" si="0"/>
        <v>3959.3</v>
      </c>
      <c r="Q5" s="10">
        <f t="shared" si="0"/>
        <v>15261.500000000002</v>
      </c>
      <c r="R5" s="10">
        <f t="shared" si="0"/>
        <v>3873.3</v>
      </c>
      <c r="S5" s="10">
        <f t="shared" si="0"/>
        <v>4137.2</v>
      </c>
      <c r="T5" s="10">
        <f t="shared" si="0"/>
        <v>4178.3999999999996</v>
      </c>
      <c r="U5" s="10">
        <f t="shared" si="0"/>
        <v>3810.2999999999997</v>
      </c>
      <c r="V5" s="10">
        <f t="shared" si="0"/>
        <v>15999.199999999999</v>
      </c>
      <c r="W5" s="10">
        <f t="shared" si="0"/>
        <v>3666.5</v>
      </c>
      <c r="X5" s="10">
        <f t="shared" si="0"/>
        <v>3937.2999999999997</v>
      </c>
      <c r="Y5" s="10">
        <f t="shared" si="0"/>
        <v>4187.3999999999996</v>
      </c>
      <c r="Z5" s="10">
        <f t="shared" si="0"/>
        <v>4051.6000000000004</v>
      </c>
      <c r="AA5" s="10">
        <f t="shared" si="0"/>
        <v>15842.8</v>
      </c>
      <c r="AB5" s="10">
        <f t="shared" si="0"/>
        <v>4064.9</v>
      </c>
      <c r="AC5" s="10">
        <f t="shared" si="0"/>
        <v>4363.5</v>
      </c>
      <c r="AD5" s="10">
        <f t="shared" si="0"/>
        <v>4428.1000000000004</v>
      </c>
      <c r="AE5" s="10">
        <f t="shared" si="0"/>
        <v>4302.8</v>
      </c>
      <c r="AF5" s="10">
        <f t="shared" si="0"/>
        <v>17159.300000000003</v>
      </c>
      <c r="AG5" s="10">
        <f t="shared" si="0"/>
        <v>4175.5999999999995</v>
      </c>
      <c r="AH5" s="10">
        <f t="shared" si="0"/>
        <v>4431</v>
      </c>
      <c r="AI5" s="10">
        <f t="shared" si="0"/>
        <v>4563</v>
      </c>
      <c r="AJ5" s="10">
        <f t="shared" si="0"/>
        <v>4478.8999999999996</v>
      </c>
      <c r="AK5" s="10">
        <f t="shared" si="0"/>
        <v>17648.5</v>
      </c>
      <c r="AL5" s="10">
        <f t="shared" si="0"/>
        <v>4420.3999999999996</v>
      </c>
      <c r="AM5" s="10">
        <f t="shared" si="0"/>
        <v>4443.5</v>
      </c>
      <c r="AN5" s="10">
        <f t="shared" si="0"/>
        <v>4558.2</v>
      </c>
      <c r="AO5" s="10">
        <f t="shared" si="0"/>
        <v>4625.3999999999996</v>
      </c>
      <c r="AP5" s="10">
        <f t="shared" si="0"/>
        <v>18047.5</v>
      </c>
      <c r="AQ5" s="10">
        <f t="shared" si="0"/>
        <v>4582.7000000000007</v>
      </c>
      <c r="AR5" s="10">
        <f t="shared" ref="AR5:AX20" si="1">AR29+AR53</f>
        <v>4664.7000000000007</v>
      </c>
      <c r="AS5" s="10">
        <f t="shared" si="1"/>
        <v>4818.1000000000004</v>
      </c>
      <c r="AT5" s="10">
        <f t="shared" si="1"/>
        <v>4902.2</v>
      </c>
      <c r="AU5" s="10">
        <f t="shared" si="1"/>
        <v>18967.7</v>
      </c>
      <c r="AV5" s="10">
        <f t="shared" si="1"/>
        <v>4623.6000000000004</v>
      </c>
      <c r="AW5" s="10">
        <f t="shared" si="1"/>
        <v>3901.4</v>
      </c>
      <c r="AX5" s="10">
        <f t="shared" si="1"/>
        <v>4298.1000000000004</v>
      </c>
      <c r="AY5" s="10">
        <f t="shared" ref="AY5:AZ5" si="2">AY29+AY53</f>
        <v>4595.3</v>
      </c>
      <c r="AZ5" s="10">
        <f t="shared" si="2"/>
        <v>17418.399999999998</v>
      </c>
      <c r="BA5" s="10">
        <f t="shared" ref="BA5:BB5" si="3">BA29+BA53</f>
        <v>4771.8</v>
      </c>
      <c r="BB5" s="10">
        <f t="shared" si="3"/>
        <v>4931</v>
      </c>
      <c r="BC5" s="10">
        <f t="shared" ref="BC5:BD5" si="4">BC29+BC53</f>
        <v>5071.0999999999995</v>
      </c>
      <c r="BD5" s="10">
        <f t="shared" si="4"/>
        <v>5564.2</v>
      </c>
      <c r="BE5" s="10">
        <f t="shared" ref="BE5:BF5" si="5">BE29+BE53</f>
        <v>20338.100000000002</v>
      </c>
      <c r="BF5" s="10">
        <f t="shared" si="5"/>
        <v>5707.3</v>
      </c>
      <c r="BG5" s="10">
        <f t="shared" ref="BG5:BH5" si="6">BG29+BG53</f>
        <v>5854.8000000000011</v>
      </c>
      <c r="BH5" s="10">
        <f t="shared" si="6"/>
        <v>5930.6</v>
      </c>
      <c r="BI5" s="55" t="s">
        <v>19</v>
      </c>
    </row>
    <row r="6" spans="2:67" s="2" customFormat="1" ht="14.25" customHeight="1">
      <c r="B6" s="56" t="s">
        <v>36</v>
      </c>
      <c r="C6" s="11">
        <f t="shared" ref="C6:R21" si="7">C30+C54</f>
        <v>2521.5</v>
      </c>
      <c r="D6" s="11">
        <f t="shared" si="7"/>
        <v>2437.9</v>
      </c>
      <c r="E6" s="11">
        <f t="shared" si="7"/>
        <v>2515.1999999999998</v>
      </c>
      <c r="F6" s="11">
        <f t="shared" si="7"/>
        <v>2324.4</v>
      </c>
      <c r="G6" s="11">
        <f t="shared" si="7"/>
        <v>9799</v>
      </c>
      <c r="H6" s="11">
        <f t="shared" si="7"/>
        <v>2615.4</v>
      </c>
      <c r="I6" s="11">
        <f t="shared" si="7"/>
        <v>2563.9</v>
      </c>
      <c r="J6" s="11">
        <f t="shared" si="7"/>
        <v>2652</v>
      </c>
      <c r="K6" s="11">
        <f t="shared" si="7"/>
        <v>2542.3000000000002</v>
      </c>
      <c r="L6" s="11">
        <f t="shared" si="7"/>
        <v>10373.6</v>
      </c>
      <c r="M6" s="11">
        <f t="shared" si="7"/>
        <v>2541.3000000000002</v>
      </c>
      <c r="N6" s="11">
        <f t="shared" si="7"/>
        <v>2871.7999999999997</v>
      </c>
      <c r="O6" s="11">
        <f t="shared" si="7"/>
        <v>2941.1</v>
      </c>
      <c r="P6" s="11">
        <f t="shared" si="7"/>
        <v>2970.3999999999996</v>
      </c>
      <c r="Q6" s="11">
        <f t="shared" si="7"/>
        <v>11324.6</v>
      </c>
      <c r="R6" s="11">
        <f t="shared" si="7"/>
        <v>2952.7</v>
      </c>
      <c r="S6" s="11">
        <f t="shared" si="0"/>
        <v>3106.7</v>
      </c>
      <c r="T6" s="11">
        <f t="shared" si="0"/>
        <v>3020.6</v>
      </c>
      <c r="U6" s="11">
        <f t="shared" si="0"/>
        <v>2856.3</v>
      </c>
      <c r="V6" s="11">
        <f t="shared" si="0"/>
        <v>11936.3</v>
      </c>
      <c r="W6" s="11">
        <f t="shared" si="0"/>
        <v>2763.9</v>
      </c>
      <c r="X6" s="11">
        <f t="shared" si="0"/>
        <v>2912.8</v>
      </c>
      <c r="Y6" s="11">
        <f t="shared" si="0"/>
        <v>3177.3</v>
      </c>
      <c r="Z6" s="11">
        <f t="shared" si="0"/>
        <v>2973</v>
      </c>
      <c r="AA6" s="11">
        <f t="shared" si="0"/>
        <v>11827</v>
      </c>
      <c r="AB6" s="11">
        <f t="shared" si="0"/>
        <v>3134.4</v>
      </c>
      <c r="AC6" s="11">
        <f t="shared" si="0"/>
        <v>3300.8999999999996</v>
      </c>
      <c r="AD6" s="11">
        <f t="shared" si="0"/>
        <v>3392.1000000000004</v>
      </c>
      <c r="AE6" s="11">
        <f t="shared" si="0"/>
        <v>3175.7000000000003</v>
      </c>
      <c r="AF6" s="11">
        <f t="shared" si="0"/>
        <v>13003.1</v>
      </c>
      <c r="AG6" s="11">
        <f t="shared" si="0"/>
        <v>3286.2</v>
      </c>
      <c r="AH6" s="11">
        <f t="shared" si="0"/>
        <v>3430.6</v>
      </c>
      <c r="AI6" s="11">
        <f t="shared" si="0"/>
        <v>3652.3999999999996</v>
      </c>
      <c r="AJ6" s="11">
        <f t="shared" si="0"/>
        <v>3400.2</v>
      </c>
      <c r="AK6" s="11">
        <f t="shared" si="0"/>
        <v>13769.4</v>
      </c>
      <c r="AL6" s="11">
        <f t="shared" si="0"/>
        <v>3370.8</v>
      </c>
      <c r="AM6" s="11">
        <f t="shared" si="0"/>
        <v>3474.8999999999996</v>
      </c>
      <c r="AN6" s="11">
        <f t="shared" si="0"/>
        <v>3536.7</v>
      </c>
      <c r="AO6" s="11">
        <f t="shared" si="0"/>
        <v>3569.1</v>
      </c>
      <c r="AP6" s="11">
        <f t="shared" si="0"/>
        <v>13951.5</v>
      </c>
      <c r="AQ6" s="11">
        <f t="shared" si="0"/>
        <v>3622.7</v>
      </c>
      <c r="AR6" s="11">
        <f t="shared" si="1"/>
        <v>3672.5</v>
      </c>
      <c r="AS6" s="11">
        <f t="shared" si="1"/>
        <v>3771.9</v>
      </c>
      <c r="AT6" s="11">
        <f t="shared" si="1"/>
        <v>3816.5</v>
      </c>
      <c r="AU6" s="11">
        <f t="shared" si="1"/>
        <v>14883.599999999999</v>
      </c>
      <c r="AV6" s="11">
        <f t="shared" si="1"/>
        <v>3676.1</v>
      </c>
      <c r="AW6" s="11">
        <f t="shared" si="1"/>
        <v>2940.2000000000003</v>
      </c>
      <c r="AX6" s="11">
        <f t="shared" si="1"/>
        <v>3260.8</v>
      </c>
      <c r="AY6" s="11">
        <f t="shared" ref="AY6:AZ6" si="8">AY30+AY54</f>
        <v>3391.5</v>
      </c>
      <c r="AZ6" s="11">
        <f t="shared" si="8"/>
        <v>13268.599999999999</v>
      </c>
      <c r="BA6" s="11">
        <f t="shared" ref="BA6:BB6" si="9">BA30+BA54</f>
        <v>3672.1</v>
      </c>
      <c r="BB6" s="11">
        <f t="shared" si="9"/>
        <v>3713.4</v>
      </c>
      <c r="BC6" s="11">
        <f t="shared" ref="BC6:BD6" si="10">BC30+BC54</f>
        <v>3803</v>
      </c>
      <c r="BD6" s="11">
        <f t="shared" si="10"/>
        <v>4312</v>
      </c>
      <c r="BE6" s="11">
        <f t="shared" ref="BE6:BF6" si="11">BE30+BE54</f>
        <v>15500.5</v>
      </c>
      <c r="BF6" s="11">
        <f t="shared" si="11"/>
        <v>4668</v>
      </c>
      <c r="BG6" s="11">
        <f t="shared" ref="BG6:BH6" si="12">BG30+BG54</f>
        <v>4687.7</v>
      </c>
      <c r="BH6" s="11">
        <f t="shared" si="12"/>
        <v>4834.5</v>
      </c>
      <c r="BI6" s="57" t="s">
        <v>20</v>
      </c>
    </row>
    <row r="7" spans="2:67" ht="14.25" customHeight="1">
      <c r="B7" s="56" t="s">
        <v>37</v>
      </c>
      <c r="C7" s="11">
        <f t="shared" si="7"/>
        <v>720.7</v>
      </c>
      <c r="D7" s="11">
        <f t="shared" si="0"/>
        <v>754.3</v>
      </c>
      <c r="E7" s="11">
        <f t="shared" si="0"/>
        <v>713.7</v>
      </c>
      <c r="F7" s="11">
        <f t="shared" si="0"/>
        <v>703.6</v>
      </c>
      <c r="G7" s="11">
        <f t="shared" si="0"/>
        <v>2892.3</v>
      </c>
      <c r="H7" s="11">
        <f t="shared" si="0"/>
        <v>736.2</v>
      </c>
      <c r="I7" s="11">
        <f t="shared" si="0"/>
        <v>836</v>
      </c>
      <c r="J7" s="11">
        <f t="shared" si="0"/>
        <v>728.4</v>
      </c>
      <c r="K7" s="11">
        <f t="shared" si="0"/>
        <v>826.3</v>
      </c>
      <c r="L7" s="11">
        <f t="shared" si="0"/>
        <v>3126.9</v>
      </c>
      <c r="M7" s="11">
        <f t="shared" si="0"/>
        <v>798.4</v>
      </c>
      <c r="N7" s="11">
        <f t="shared" si="0"/>
        <v>826</v>
      </c>
      <c r="O7" s="11">
        <f t="shared" si="0"/>
        <v>915.30000000000007</v>
      </c>
      <c r="P7" s="11">
        <f t="shared" si="0"/>
        <v>842</v>
      </c>
      <c r="Q7" s="11">
        <f t="shared" si="0"/>
        <v>3381.7</v>
      </c>
      <c r="R7" s="11">
        <f t="shared" si="0"/>
        <v>789.19999999999993</v>
      </c>
      <c r="S7" s="11">
        <f t="shared" si="0"/>
        <v>897.3</v>
      </c>
      <c r="T7" s="11">
        <f t="shared" si="0"/>
        <v>1030.5</v>
      </c>
      <c r="U7" s="11">
        <f t="shared" si="0"/>
        <v>806.2</v>
      </c>
      <c r="V7" s="11">
        <f t="shared" si="0"/>
        <v>3523.2</v>
      </c>
      <c r="W7" s="11">
        <f t="shared" si="0"/>
        <v>765.1</v>
      </c>
      <c r="X7" s="11">
        <f t="shared" si="0"/>
        <v>888.90000000000009</v>
      </c>
      <c r="Y7" s="11">
        <f t="shared" si="0"/>
        <v>887.30000000000007</v>
      </c>
      <c r="Z7" s="11">
        <f t="shared" si="0"/>
        <v>953.2</v>
      </c>
      <c r="AA7" s="11">
        <f t="shared" si="0"/>
        <v>3494.5</v>
      </c>
      <c r="AB7" s="11">
        <f t="shared" si="0"/>
        <v>797.09999999999991</v>
      </c>
      <c r="AC7" s="11">
        <f t="shared" si="0"/>
        <v>931.8</v>
      </c>
      <c r="AD7" s="11">
        <f t="shared" si="0"/>
        <v>905.5</v>
      </c>
      <c r="AE7" s="11">
        <f t="shared" si="0"/>
        <v>990.90000000000009</v>
      </c>
      <c r="AF7" s="11">
        <f t="shared" si="0"/>
        <v>3625.2999999999997</v>
      </c>
      <c r="AG7" s="11">
        <f t="shared" si="0"/>
        <v>752.9</v>
      </c>
      <c r="AH7" s="11">
        <f t="shared" si="0"/>
        <v>871.1</v>
      </c>
      <c r="AI7" s="11">
        <f t="shared" si="0"/>
        <v>782.8</v>
      </c>
      <c r="AJ7" s="11">
        <f t="shared" si="0"/>
        <v>939.90000000000009</v>
      </c>
      <c r="AK7" s="11">
        <f t="shared" si="0"/>
        <v>3346.7</v>
      </c>
      <c r="AL7" s="11">
        <f t="shared" si="0"/>
        <v>913.1</v>
      </c>
      <c r="AM7" s="11">
        <f t="shared" si="0"/>
        <v>845.7</v>
      </c>
      <c r="AN7" s="11">
        <f t="shared" si="0"/>
        <v>895.9</v>
      </c>
      <c r="AO7" s="11">
        <f t="shared" si="0"/>
        <v>924.69999999999993</v>
      </c>
      <c r="AP7" s="11">
        <f t="shared" si="0"/>
        <v>3579.3999999999996</v>
      </c>
      <c r="AQ7" s="11">
        <f t="shared" si="0"/>
        <v>824.4</v>
      </c>
      <c r="AR7" s="11">
        <f t="shared" si="1"/>
        <v>858.30000000000007</v>
      </c>
      <c r="AS7" s="11">
        <f t="shared" si="1"/>
        <v>908.7</v>
      </c>
      <c r="AT7" s="11">
        <f t="shared" si="1"/>
        <v>948.4</v>
      </c>
      <c r="AU7" s="11">
        <f t="shared" si="1"/>
        <v>3539.8</v>
      </c>
      <c r="AV7" s="11">
        <f t="shared" si="1"/>
        <v>810.5</v>
      </c>
      <c r="AW7" s="11">
        <f t="shared" si="1"/>
        <v>840.1</v>
      </c>
      <c r="AX7" s="11">
        <f t="shared" si="1"/>
        <v>914.90000000000009</v>
      </c>
      <c r="AY7" s="11">
        <f t="shared" ref="AY7:AZ7" si="13">AY31+AY55</f>
        <v>1074.0999999999999</v>
      </c>
      <c r="AZ7" s="11">
        <f t="shared" si="13"/>
        <v>3639.6000000000004</v>
      </c>
      <c r="BA7" s="11">
        <f t="shared" ref="BA7:BB7" si="14">BA31+BA55</f>
        <v>970.5</v>
      </c>
      <c r="BB7" s="11">
        <f t="shared" si="14"/>
        <v>1087.3</v>
      </c>
      <c r="BC7" s="11">
        <f t="shared" ref="BC7:BD7" si="15">BC31+BC55</f>
        <v>1135.3</v>
      </c>
      <c r="BD7" s="11">
        <f t="shared" si="15"/>
        <v>1116.7</v>
      </c>
      <c r="BE7" s="11">
        <f t="shared" ref="BE7:BF7" si="16">BE31+BE55</f>
        <v>4309.8</v>
      </c>
      <c r="BF7" s="11">
        <f t="shared" si="16"/>
        <v>906.30000000000007</v>
      </c>
      <c r="BG7" s="11">
        <f t="shared" ref="BG7:BH7" si="17">BG31+BG55</f>
        <v>1031</v>
      </c>
      <c r="BH7" s="11">
        <f t="shared" si="17"/>
        <v>954.5</v>
      </c>
      <c r="BI7" s="57" t="s">
        <v>21</v>
      </c>
    </row>
    <row r="8" spans="2:67" ht="14.25" customHeight="1">
      <c r="B8" s="56" t="s">
        <v>38</v>
      </c>
      <c r="C8" s="11">
        <f t="shared" si="7"/>
        <v>95.699999999999989</v>
      </c>
      <c r="D8" s="11">
        <f t="shared" si="0"/>
        <v>105.1</v>
      </c>
      <c r="E8" s="11">
        <f t="shared" si="0"/>
        <v>88.1</v>
      </c>
      <c r="F8" s="11">
        <f t="shared" si="0"/>
        <v>114.5</v>
      </c>
      <c r="G8" s="11">
        <f t="shared" si="0"/>
        <v>403.4</v>
      </c>
      <c r="H8" s="11">
        <f t="shared" si="0"/>
        <v>115.4</v>
      </c>
      <c r="I8" s="11">
        <f t="shared" si="0"/>
        <v>122.3</v>
      </c>
      <c r="J8" s="11">
        <f t="shared" si="0"/>
        <v>92.4</v>
      </c>
      <c r="K8" s="11">
        <f t="shared" si="0"/>
        <v>134.80000000000001</v>
      </c>
      <c r="L8" s="11">
        <f t="shared" si="0"/>
        <v>464.9</v>
      </c>
      <c r="M8" s="11">
        <f t="shared" si="0"/>
        <v>142.5</v>
      </c>
      <c r="N8" s="11">
        <f t="shared" si="0"/>
        <v>142.80000000000001</v>
      </c>
      <c r="O8" s="11">
        <f t="shared" si="0"/>
        <v>123</v>
      </c>
      <c r="P8" s="11">
        <f t="shared" si="0"/>
        <v>146.9</v>
      </c>
      <c r="Q8" s="11">
        <f t="shared" si="0"/>
        <v>555.20000000000005</v>
      </c>
      <c r="R8" s="11">
        <f t="shared" si="0"/>
        <v>131.4</v>
      </c>
      <c r="S8" s="11">
        <f t="shared" si="0"/>
        <v>133.19999999999999</v>
      </c>
      <c r="T8" s="11">
        <f t="shared" si="0"/>
        <v>127.3</v>
      </c>
      <c r="U8" s="11">
        <f t="shared" si="0"/>
        <v>147.80000000000001</v>
      </c>
      <c r="V8" s="11">
        <f t="shared" si="0"/>
        <v>539.70000000000005</v>
      </c>
      <c r="W8" s="11">
        <f t="shared" si="0"/>
        <v>137.5</v>
      </c>
      <c r="X8" s="11">
        <f t="shared" si="0"/>
        <v>135.60000000000002</v>
      </c>
      <c r="Y8" s="11">
        <f t="shared" si="0"/>
        <v>122.8</v>
      </c>
      <c r="Z8" s="11">
        <f t="shared" si="0"/>
        <v>125.4</v>
      </c>
      <c r="AA8" s="11">
        <f t="shared" si="0"/>
        <v>521.29999999999995</v>
      </c>
      <c r="AB8" s="11">
        <f t="shared" si="0"/>
        <v>133.39999999999998</v>
      </c>
      <c r="AC8" s="11">
        <f t="shared" si="0"/>
        <v>130.80000000000001</v>
      </c>
      <c r="AD8" s="11">
        <f t="shared" si="0"/>
        <v>130.5</v>
      </c>
      <c r="AE8" s="11">
        <f t="shared" si="0"/>
        <v>136.19999999999999</v>
      </c>
      <c r="AF8" s="11">
        <f t="shared" si="0"/>
        <v>530.9</v>
      </c>
      <c r="AG8" s="11">
        <f t="shared" si="0"/>
        <v>136.5</v>
      </c>
      <c r="AH8" s="11">
        <f t="shared" si="0"/>
        <v>129.30000000000001</v>
      </c>
      <c r="AI8" s="11">
        <f t="shared" si="0"/>
        <v>127.80000000000001</v>
      </c>
      <c r="AJ8" s="11">
        <f t="shared" si="0"/>
        <v>138.80000000000001</v>
      </c>
      <c r="AK8" s="11">
        <f t="shared" si="0"/>
        <v>532.4</v>
      </c>
      <c r="AL8" s="11">
        <f t="shared" si="0"/>
        <v>136.5</v>
      </c>
      <c r="AM8" s="11">
        <f t="shared" si="0"/>
        <v>122.89999999999999</v>
      </c>
      <c r="AN8" s="11">
        <f t="shared" si="0"/>
        <v>125.6</v>
      </c>
      <c r="AO8" s="11">
        <f t="shared" si="0"/>
        <v>131.60000000000002</v>
      </c>
      <c r="AP8" s="11">
        <f t="shared" si="0"/>
        <v>516.6</v>
      </c>
      <c r="AQ8" s="11">
        <f t="shared" si="0"/>
        <v>135.6</v>
      </c>
      <c r="AR8" s="11">
        <f t="shared" si="1"/>
        <v>133.9</v>
      </c>
      <c r="AS8" s="11">
        <f t="shared" si="1"/>
        <v>137.5</v>
      </c>
      <c r="AT8" s="11">
        <f t="shared" si="1"/>
        <v>137.30000000000001</v>
      </c>
      <c r="AU8" s="11">
        <f t="shared" si="1"/>
        <v>544.29999999999995</v>
      </c>
      <c r="AV8" s="11">
        <f t="shared" si="1"/>
        <v>137</v>
      </c>
      <c r="AW8" s="11">
        <f t="shared" si="1"/>
        <v>121.1</v>
      </c>
      <c r="AX8" s="11">
        <f t="shared" si="1"/>
        <v>122.4</v>
      </c>
      <c r="AY8" s="11">
        <f t="shared" ref="AY8:AZ8" si="18">AY32+AY56</f>
        <v>129.69999999999999</v>
      </c>
      <c r="AZ8" s="11">
        <f t="shared" si="18"/>
        <v>510.2</v>
      </c>
      <c r="BA8" s="11">
        <f t="shared" ref="BA8:BB8" si="19">BA32+BA56</f>
        <v>129.19999999999999</v>
      </c>
      <c r="BB8" s="11">
        <f t="shared" si="19"/>
        <v>130.30000000000001</v>
      </c>
      <c r="BC8" s="11">
        <f t="shared" ref="BC8:BD8" si="20">BC32+BC56</f>
        <v>132.80000000000001</v>
      </c>
      <c r="BD8" s="11">
        <f t="shared" si="20"/>
        <v>135.5</v>
      </c>
      <c r="BE8" s="11">
        <f t="shared" ref="BE8:BF8" si="21">BE32+BE56</f>
        <v>527.79999999999995</v>
      </c>
      <c r="BF8" s="11">
        <f t="shared" si="21"/>
        <v>133</v>
      </c>
      <c r="BG8" s="11">
        <f t="shared" ref="BG8:BH8" si="22">BG32+BG56</f>
        <v>136.1</v>
      </c>
      <c r="BH8" s="11">
        <f t="shared" si="22"/>
        <v>141.6</v>
      </c>
      <c r="BI8" s="57" t="s">
        <v>22</v>
      </c>
    </row>
    <row r="9" spans="2:67" ht="14.25" customHeight="1">
      <c r="B9" s="58" t="s">
        <v>39</v>
      </c>
      <c r="C9" s="10">
        <f t="shared" si="7"/>
        <v>428.5</v>
      </c>
      <c r="D9" s="10">
        <f t="shared" si="0"/>
        <v>523.79999999999995</v>
      </c>
      <c r="E9" s="10">
        <f t="shared" si="0"/>
        <v>460.5</v>
      </c>
      <c r="F9" s="10">
        <f t="shared" si="0"/>
        <v>451</v>
      </c>
      <c r="G9" s="10">
        <f t="shared" si="0"/>
        <v>1863.8000000000002</v>
      </c>
      <c r="H9" s="10">
        <f t="shared" si="0"/>
        <v>541.09999999999991</v>
      </c>
      <c r="I9" s="10">
        <f t="shared" si="0"/>
        <v>645.5</v>
      </c>
      <c r="J9" s="10">
        <f t="shared" si="0"/>
        <v>577.30000000000007</v>
      </c>
      <c r="K9" s="10">
        <f t="shared" si="0"/>
        <v>614.6</v>
      </c>
      <c r="L9" s="10">
        <f t="shared" si="0"/>
        <v>2378.5</v>
      </c>
      <c r="M9" s="10">
        <f t="shared" si="0"/>
        <v>663.6</v>
      </c>
      <c r="N9" s="10">
        <f t="shared" si="0"/>
        <v>822.80000000000007</v>
      </c>
      <c r="O9" s="10">
        <f t="shared" si="0"/>
        <v>750</v>
      </c>
      <c r="P9" s="10">
        <f t="shared" si="0"/>
        <v>830.80000000000007</v>
      </c>
      <c r="Q9" s="10">
        <f t="shared" si="0"/>
        <v>3067.2</v>
      </c>
      <c r="R9" s="10">
        <f t="shared" si="0"/>
        <v>801.8</v>
      </c>
      <c r="S9" s="10">
        <f t="shared" si="0"/>
        <v>876.59999999999991</v>
      </c>
      <c r="T9" s="10">
        <f t="shared" si="0"/>
        <v>715.80000000000007</v>
      </c>
      <c r="U9" s="10">
        <f t="shared" si="0"/>
        <v>757.5</v>
      </c>
      <c r="V9" s="10">
        <f t="shared" si="0"/>
        <v>3151.7000000000003</v>
      </c>
      <c r="W9" s="10">
        <f t="shared" si="0"/>
        <v>743.9</v>
      </c>
      <c r="X9" s="10">
        <f t="shared" si="0"/>
        <v>938</v>
      </c>
      <c r="Y9" s="10">
        <f t="shared" si="0"/>
        <v>848.30000000000007</v>
      </c>
      <c r="Z9" s="10">
        <f t="shared" si="0"/>
        <v>975.19999999999993</v>
      </c>
      <c r="AA9" s="10">
        <f t="shared" si="0"/>
        <v>3505.4</v>
      </c>
      <c r="AB9" s="10">
        <f t="shared" si="0"/>
        <v>958.99999999999989</v>
      </c>
      <c r="AC9" s="10">
        <f t="shared" si="0"/>
        <v>996.5</v>
      </c>
      <c r="AD9" s="10">
        <f t="shared" si="0"/>
        <v>916.4</v>
      </c>
      <c r="AE9" s="10">
        <f t="shared" si="0"/>
        <v>1018.3999999999999</v>
      </c>
      <c r="AF9" s="10">
        <f t="shared" si="0"/>
        <v>3890.2999999999997</v>
      </c>
      <c r="AG9" s="10">
        <f t="shared" si="0"/>
        <v>1035.3000000000002</v>
      </c>
      <c r="AH9" s="10">
        <f t="shared" si="0"/>
        <v>1069.0999999999999</v>
      </c>
      <c r="AI9" s="10">
        <f t="shared" si="0"/>
        <v>1151.3999999999999</v>
      </c>
      <c r="AJ9" s="10">
        <f t="shared" si="0"/>
        <v>1191.0999999999999</v>
      </c>
      <c r="AK9" s="10">
        <f t="shared" si="0"/>
        <v>4446.8999999999996</v>
      </c>
      <c r="AL9" s="10">
        <f t="shared" si="0"/>
        <v>1126.3</v>
      </c>
      <c r="AM9" s="10">
        <f t="shared" si="0"/>
        <v>1109.2</v>
      </c>
      <c r="AN9" s="10">
        <f t="shared" si="0"/>
        <v>1185.5</v>
      </c>
      <c r="AO9" s="10">
        <f t="shared" si="0"/>
        <v>1189.5999999999999</v>
      </c>
      <c r="AP9" s="10">
        <f t="shared" si="0"/>
        <v>4610.5999999999995</v>
      </c>
      <c r="AQ9" s="10">
        <f t="shared" si="0"/>
        <v>1100.0999999999999</v>
      </c>
      <c r="AR9" s="10">
        <f t="shared" si="1"/>
        <v>1142.9000000000001</v>
      </c>
      <c r="AS9" s="10">
        <f t="shared" si="1"/>
        <v>1169.8</v>
      </c>
      <c r="AT9" s="10">
        <f t="shared" si="1"/>
        <v>1179.2</v>
      </c>
      <c r="AU9" s="10">
        <f t="shared" si="1"/>
        <v>4592</v>
      </c>
      <c r="AV9" s="10">
        <f t="shared" si="1"/>
        <v>1083.3</v>
      </c>
      <c r="AW9" s="10">
        <f t="shared" si="1"/>
        <v>751.40000000000009</v>
      </c>
      <c r="AX9" s="10">
        <f t="shared" si="1"/>
        <v>918.00000000000011</v>
      </c>
      <c r="AY9" s="10">
        <f t="shared" ref="AY9:AZ9" si="23">AY33+AY57</f>
        <v>1022.0999999999999</v>
      </c>
      <c r="AZ9" s="10">
        <f t="shared" si="23"/>
        <v>3774.8</v>
      </c>
      <c r="BA9" s="10">
        <f t="shared" ref="BA9:BB9" si="24">BA33+BA57</f>
        <v>1069.4000000000001</v>
      </c>
      <c r="BB9" s="10">
        <f t="shared" si="24"/>
        <v>1088</v>
      </c>
      <c r="BC9" s="10">
        <f t="shared" ref="BC9:BD9" si="25">BC33+BC57</f>
        <v>1150.9000000000001</v>
      </c>
      <c r="BD9" s="10">
        <f t="shared" si="25"/>
        <v>1300.7</v>
      </c>
      <c r="BE9" s="10">
        <f t="shared" ref="BE9:BF9" si="26">BE33+BE57</f>
        <v>4609</v>
      </c>
      <c r="BF9" s="10">
        <f t="shared" si="26"/>
        <v>1252.9999999999998</v>
      </c>
      <c r="BG9" s="10">
        <f t="shared" ref="BG9:BH9" si="27">BG33+BG57</f>
        <v>1216.5</v>
      </c>
      <c r="BH9" s="10">
        <f t="shared" si="27"/>
        <v>1289.5000000000002</v>
      </c>
      <c r="BI9" s="59" t="s">
        <v>23</v>
      </c>
    </row>
    <row r="10" spans="2:67" ht="14.25" customHeight="1">
      <c r="B10" s="56" t="s">
        <v>40</v>
      </c>
      <c r="C10" s="11">
        <f t="shared" si="7"/>
        <v>546.29999999999995</v>
      </c>
      <c r="D10" s="11">
        <f t="shared" si="0"/>
        <v>661.4</v>
      </c>
      <c r="E10" s="11">
        <f t="shared" si="0"/>
        <v>586.09999999999991</v>
      </c>
      <c r="F10" s="11">
        <f t="shared" si="0"/>
        <v>563.9</v>
      </c>
      <c r="G10" s="11">
        <f t="shared" si="0"/>
        <v>2357.7000000000003</v>
      </c>
      <c r="H10" s="11">
        <f t="shared" si="0"/>
        <v>569.5</v>
      </c>
      <c r="I10" s="11">
        <f t="shared" si="0"/>
        <v>679.4</v>
      </c>
      <c r="J10" s="11">
        <f t="shared" si="0"/>
        <v>608.9</v>
      </c>
      <c r="K10" s="11">
        <f t="shared" si="0"/>
        <v>641.4</v>
      </c>
      <c r="L10" s="11">
        <f t="shared" si="0"/>
        <v>2499.2000000000003</v>
      </c>
      <c r="M10" s="11">
        <f t="shared" si="0"/>
        <v>634.4</v>
      </c>
      <c r="N10" s="11">
        <f t="shared" si="0"/>
        <v>789.90000000000009</v>
      </c>
      <c r="O10" s="11">
        <f t="shared" si="0"/>
        <v>716.40000000000009</v>
      </c>
      <c r="P10" s="11">
        <f t="shared" si="0"/>
        <v>795.50000000000011</v>
      </c>
      <c r="Q10" s="11">
        <f t="shared" si="0"/>
        <v>2936.2</v>
      </c>
      <c r="R10" s="11">
        <f t="shared" si="0"/>
        <v>753.9</v>
      </c>
      <c r="S10" s="11">
        <f t="shared" si="0"/>
        <v>825.19999999999993</v>
      </c>
      <c r="T10" s="11">
        <f t="shared" si="0"/>
        <v>669</v>
      </c>
      <c r="U10" s="11">
        <f t="shared" si="0"/>
        <v>712.3</v>
      </c>
      <c r="V10" s="11">
        <f t="shared" si="0"/>
        <v>2960.4</v>
      </c>
      <c r="W10" s="11">
        <f t="shared" si="0"/>
        <v>694.1</v>
      </c>
      <c r="X10" s="11">
        <f t="shared" si="0"/>
        <v>887.1</v>
      </c>
      <c r="Y10" s="11">
        <f t="shared" si="0"/>
        <v>797.60000000000014</v>
      </c>
      <c r="Z10" s="11">
        <f t="shared" si="0"/>
        <v>925.8</v>
      </c>
      <c r="AA10" s="11">
        <f t="shared" si="0"/>
        <v>3304.6</v>
      </c>
      <c r="AB10" s="11">
        <f t="shared" si="0"/>
        <v>907.69999999999993</v>
      </c>
      <c r="AC10" s="11">
        <f t="shared" si="0"/>
        <v>947.3</v>
      </c>
      <c r="AD10" s="11">
        <f t="shared" si="0"/>
        <v>868</v>
      </c>
      <c r="AE10" s="11">
        <f t="shared" si="0"/>
        <v>970.8</v>
      </c>
      <c r="AF10" s="11">
        <f t="shared" si="0"/>
        <v>3693.7999999999997</v>
      </c>
      <c r="AG10" s="11">
        <f t="shared" si="0"/>
        <v>978.7</v>
      </c>
      <c r="AH10" s="11">
        <f t="shared" si="0"/>
        <v>1007.3</v>
      </c>
      <c r="AI10" s="11">
        <f t="shared" si="0"/>
        <v>1084.9000000000001</v>
      </c>
      <c r="AJ10" s="11">
        <f t="shared" si="0"/>
        <v>1122.5</v>
      </c>
      <c r="AK10" s="11">
        <f t="shared" si="0"/>
        <v>4193.3999999999996</v>
      </c>
      <c r="AL10" s="11">
        <f t="shared" si="0"/>
        <v>1065.9000000000001</v>
      </c>
      <c r="AM10" s="11">
        <f t="shared" si="0"/>
        <v>1050.2</v>
      </c>
      <c r="AN10" s="11">
        <f t="shared" si="0"/>
        <v>1124.8</v>
      </c>
      <c r="AO10" s="11">
        <f t="shared" si="0"/>
        <v>1124.3000000000002</v>
      </c>
      <c r="AP10" s="11">
        <f t="shared" si="0"/>
        <v>4365.2</v>
      </c>
      <c r="AQ10" s="11">
        <f t="shared" si="0"/>
        <v>1034.5</v>
      </c>
      <c r="AR10" s="11">
        <f t="shared" si="1"/>
        <v>1077.7</v>
      </c>
      <c r="AS10" s="11">
        <f t="shared" si="1"/>
        <v>1102.3999999999999</v>
      </c>
      <c r="AT10" s="11">
        <f t="shared" si="1"/>
        <v>1109.4000000000001</v>
      </c>
      <c r="AU10" s="11">
        <f t="shared" si="1"/>
        <v>4324</v>
      </c>
      <c r="AV10" s="11">
        <f t="shared" si="1"/>
        <v>1018.7</v>
      </c>
      <c r="AW10" s="11">
        <f t="shared" si="1"/>
        <v>697.7</v>
      </c>
      <c r="AX10" s="11">
        <f t="shared" si="1"/>
        <v>855.4</v>
      </c>
      <c r="AY10" s="11">
        <f t="shared" ref="AY10:AZ10" si="28">AY34+AY58</f>
        <v>956.8</v>
      </c>
      <c r="AZ10" s="11">
        <f t="shared" si="28"/>
        <v>3528.6</v>
      </c>
      <c r="BA10" s="11">
        <f t="shared" ref="BA10:BB10" si="29">BA34+BA58</f>
        <v>1000.9000000000001</v>
      </c>
      <c r="BB10" s="11">
        <f t="shared" si="29"/>
        <v>1017.5</v>
      </c>
      <c r="BC10" s="11">
        <f t="shared" ref="BC10:BD10" si="30">BC34+BC58</f>
        <v>1078.8</v>
      </c>
      <c r="BD10" s="11">
        <f t="shared" si="30"/>
        <v>1226.3</v>
      </c>
      <c r="BE10" s="11">
        <f t="shared" ref="BE10:BF10" si="31">BE34+BE58</f>
        <v>4323.5</v>
      </c>
      <c r="BF10" s="11">
        <f t="shared" si="31"/>
        <v>1179.9999999999998</v>
      </c>
      <c r="BG10" s="11">
        <f t="shared" ref="BG10:BH10" si="32">BG34+BG58</f>
        <v>1145.3000000000002</v>
      </c>
      <c r="BH10" s="11">
        <f t="shared" si="32"/>
        <v>1217.7</v>
      </c>
      <c r="BI10" s="57" t="s">
        <v>24</v>
      </c>
    </row>
    <row r="11" spans="2:67" s="2" customFormat="1" ht="14.25" customHeight="1">
      <c r="B11" s="56" t="s">
        <v>41</v>
      </c>
      <c r="C11" s="11">
        <f t="shared" si="7"/>
        <v>399.9</v>
      </c>
      <c r="D11" s="11">
        <f t="shared" si="0"/>
        <v>530</v>
      </c>
      <c r="E11" s="11">
        <f t="shared" si="0"/>
        <v>469.5</v>
      </c>
      <c r="F11" s="11">
        <f t="shared" si="0"/>
        <v>454.6</v>
      </c>
      <c r="G11" s="11">
        <f t="shared" si="0"/>
        <v>1854</v>
      </c>
      <c r="H11" s="11">
        <f t="shared" si="0"/>
        <v>439.5</v>
      </c>
      <c r="I11" s="11">
        <f t="shared" si="0"/>
        <v>538.1</v>
      </c>
      <c r="J11" s="11">
        <f t="shared" ref="D11:AQ16" si="33">J35+J59</f>
        <v>474.7</v>
      </c>
      <c r="K11" s="11">
        <f t="shared" si="33"/>
        <v>509.4</v>
      </c>
      <c r="L11" s="11">
        <f t="shared" si="33"/>
        <v>1961.7</v>
      </c>
      <c r="M11" s="11">
        <f t="shared" si="33"/>
        <v>491.3</v>
      </c>
      <c r="N11" s="11">
        <f t="shared" si="33"/>
        <v>597.29999999999995</v>
      </c>
      <c r="O11" s="11">
        <f t="shared" si="33"/>
        <v>550.9</v>
      </c>
      <c r="P11" s="11">
        <f t="shared" si="33"/>
        <v>620.70000000000005</v>
      </c>
      <c r="Q11" s="11">
        <f t="shared" si="33"/>
        <v>2260.1999999999998</v>
      </c>
      <c r="R11" s="11">
        <f t="shared" si="33"/>
        <v>518.20000000000005</v>
      </c>
      <c r="S11" s="11">
        <f t="shared" si="33"/>
        <v>571.4</v>
      </c>
      <c r="T11" s="11">
        <f t="shared" si="33"/>
        <v>460.6</v>
      </c>
      <c r="U11" s="11">
        <f t="shared" si="33"/>
        <v>505</v>
      </c>
      <c r="V11" s="11">
        <f t="shared" si="33"/>
        <v>2055.2000000000003</v>
      </c>
      <c r="W11" s="11">
        <f t="shared" si="33"/>
        <v>473.4</v>
      </c>
      <c r="X11" s="11">
        <f t="shared" si="33"/>
        <v>636.79999999999995</v>
      </c>
      <c r="Y11" s="11">
        <f t="shared" si="33"/>
        <v>549.20000000000005</v>
      </c>
      <c r="Z11" s="11">
        <f t="shared" si="33"/>
        <v>682.09999999999991</v>
      </c>
      <c r="AA11" s="11">
        <f t="shared" si="33"/>
        <v>2341.5</v>
      </c>
      <c r="AB11" s="11">
        <f t="shared" si="33"/>
        <v>647.4</v>
      </c>
      <c r="AC11" s="11">
        <f t="shared" si="33"/>
        <v>646.29999999999995</v>
      </c>
      <c r="AD11" s="11">
        <f t="shared" si="33"/>
        <v>589.70000000000005</v>
      </c>
      <c r="AE11" s="11">
        <f t="shared" si="33"/>
        <v>670.3</v>
      </c>
      <c r="AF11" s="11">
        <f t="shared" si="33"/>
        <v>2553.6999999999998</v>
      </c>
      <c r="AG11" s="11">
        <f t="shared" si="33"/>
        <v>643</v>
      </c>
      <c r="AH11" s="11">
        <f t="shared" si="33"/>
        <v>661.80000000000007</v>
      </c>
      <c r="AI11" s="11">
        <f t="shared" si="33"/>
        <v>720.6</v>
      </c>
      <c r="AJ11" s="11">
        <f t="shared" si="33"/>
        <v>756.09999999999991</v>
      </c>
      <c r="AK11" s="11">
        <f t="shared" si="33"/>
        <v>2781.5</v>
      </c>
      <c r="AL11" s="11">
        <f t="shared" si="33"/>
        <v>705.8</v>
      </c>
      <c r="AM11" s="11">
        <f t="shared" si="33"/>
        <v>678.90000000000009</v>
      </c>
      <c r="AN11" s="11">
        <f t="shared" si="33"/>
        <v>744.59999999999991</v>
      </c>
      <c r="AO11" s="11">
        <f t="shared" si="33"/>
        <v>729.7</v>
      </c>
      <c r="AP11" s="11">
        <f t="shared" si="33"/>
        <v>2859</v>
      </c>
      <c r="AQ11" s="11">
        <f t="shared" si="33"/>
        <v>660.19999999999993</v>
      </c>
      <c r="AR11" s="11">
        <f t="shared" si="1"/>
        <v>698.5</v>
      </c>
      <c r="AS11" s="11">
        <f t="shared" si="1"/>
        <v>716.3</v>
      </c>
      <c r="AT11" s="11">
        <f t="shared" si="1"/>
        <v>726.2</v>
      </c>
      <c r="AU11" s="11">
        <f t="shared" si="1"/>
        <v>2801.2000000000003</v>
      </c>
      <c r="AV11" s="11">
        <f t="shared" si="1"/>
        <v>692.4</v>
      </c>
      <c r="AW11" s="11">
        <f t="shared" si="1"/>
        <v>418.8</v>
      </c>
      <c r="AX11" s="11">
        <f t="shared" si="1"/>
        <v>512</v>
      </c>
      <c r="AY11" s="11">
        <f t="shared" ref="AY11:AZ11" si="34">AY35+AY59</f>
        <v>571.70000000000005</v>
      </c>
      <c r="AZ11" s="11">
        <f t="shared" si="34"/>
        <v>2194.9</v>
      </c>
      <c r="BA11" s="11">
        <f t="shared" ref="BA11:BB11" si="35">BA35+BA59</f>
        <v>605.20000000000005</v>
      </c>
      <c r="BB11" s="11">
        <f t="shared" si="35"/>
        <v>609.79999999999995</v>
      </c>
      <c r="BC11" s="11">
        <f t="shared" ref="BC11:BD11" si="36">BC35+BC59</f>
        <v>648.19999999999993</v>
      </c>
      <c r="BD11" s="11">
        <f t="shared" si="36"/>
        <v>708.30000000000007</v>
      </c>
      <c r="BE11" s="11">
        <f t="shared" ref="BE11:BF11" si="37">BE35+BE59</f>
        <v>2571.5</v>
      </c>
      <c r="BF11" s="11">
        <f t="shared" si="37"/>
        <v>655.8</v>
      </c>
      <c r="BG11" s="11">
        <f t="shared" ref="BG11:BH11" si="38">BG35+BG59</f>
        <v>601.80000000000007</v>
      </c>
      <c r="BH11" s="11">
        <f t="shared" si="38"/>
        <v>637.19999999999993</v>
      </c>
      <c r="BI11" s="57" t="s">
        <v>25</v>
      </c>
    </row>
    <row r="12" spans="2:67" s="2" customFormat="1" ht="14.25" customHeight="1">
      <c r="B12" s="56" t="s">
        <v>42</v>
      </c>
      <c r="C12" s="11">
        <f t="shared" si="7"/>
        <v>146.4</v>
      </c>
      <c r="D12" s="11">
        <f t="shared" si="33"/>
        <v>131.4</v>
      </c>
      <c r="E12" s="11">
        <f t="shared" si="33"/>
        <v>116.6</v>
      </c>
      <c r="F12" s="11">
        <f t="shared" si="33"/>
        <v>109.3</v>
      </c>
      <c r="G12" s="11">
        <f t="shared" si="33"/>
        <v>503.7</v>
      </c>
      <c r="H12" s="11">
        <f t="shared" si="33"/>
        <v>130</v>
      </c>
      <c r="I12" s="11">
        <f t="shared" si="33"/>
        <v>141.29999999999998</v>
      </c>
      <c r="J12" s="11">
        <f t="shared" si="33"/>
        <v>134.19999999999999</v>
      </c>
      <c r="K12" s="11">
        <f t="shared" si="33"/>
        <v>132</v>
      </c>
      <c r="L12" s="11">
        <f t="shared" si="33"/>
        <v>537.5</v>
      </c>
      <c r="M12" s="11">
        <f t="shared" si="33"/>
        <v>143.1</v>
      </c>
      <c r="N12" s="11">
        <f t="shared" si="33"/>
        <v>192.60000000000002</v>
      </c>
      <c r="O12" s="11">
        <f t="shared" si="33"/>
        <v>165.5</v>
      </c>
      <c r="P12" s="11">
        <f t="shared" si="33"/>
        <v>174.79999999999998</v>
      </c>
      <c r="Q12" s="11">
        <f t="shared" si="33"/>
        <v>676</v>
      </c>
      <c r="R12" s="11">
        <f t="shared" si="33"/>
        <v>235.7</v>
      </c>
      <c r="S12" s="11">
        <f t="shared" si="33"/>
        <v>253.8</v>
      </c>
      <c r="T12" s="11">
        <f t="shared" si="33"/>
        <v>208.4</v>
      </c>
      <c r="U12" s="11">
        <f t="shared" si="33"/>
        <v>207.3</v>
      </c>
      <c r="V12" s="11">
        <f t="shared" si="33"/>
        <v>905.19999999999993</v>
      </c>
      <c r="W12" s="11">
        <f t="shared" si="33"/>
        <v>220.7</v>
      </c>
      <c r="X12" s="11">
        <f t="shared" si="33"/>
        <v>250.3</v>
      </c>
      <c r="Y12" s="11">
        <f t="shared" si="33"/>
        <v>248.4</v>
      </c>
      <c r="Z12" s="11">
        <f t="shared" si="33"/>
        <v>243.70000000000002</v>
      </c>
      <c r="AA12" s="11">
        <f t="shared" si="33"/>
        <v>963.1</v>
      </c>
      <c r="AB12" s="11">
        <f t="shared" si="33"/>
        <v>260.3</v>
      </c>
      <c r="AC12" s="11">
        <f t="shared" si="33"/>
        <v>301</v>
      </c>
      <c r="AD12" s="11">
        <f t="shared" si="33"/>
        <v>278.3</v>
      </c>
      <c r="AE12" s="11">
        <f t="shared" si="33"/>
        <v>300.5</v>
      </c>
      <c r="AF12" s="11">
        <f t="shared" si="33"/>
        <v>1140.1000000000001</v>
      </c>
      <c r="AG12" s="11">
        <f t="shared" si="33"/>
        <v>335.7</v>
      </c>
      <c r="AH12" s="11">
        <f t="shared" si="33"/>
        <v>345.5</v>
      </c>
      <c r="AI12" s="11">
        <f t="shared" si="33"/>
        <v>364.29999999999995</v>
      </c>
      <c r="AJ12" s="11">
        <f t="shared" si="33"/>
        <v>366.40000000000003</v>
      </c>
      <c r="AK12" s="11">
        <f t="shared" si="33"/>
        <v>1411.9</v>
      </c>
      <c r="AL12" s="11">
        <f t="shared" si="33"/>
        <v>360.1</v>
      </c>
      <c r="AM12" s="11">
        <f t="shared" si="33"/>
        <v>371.3</v>
      </c>
      <c r="AN12" s="11">
        <f t="shared" si="33"/>
        <v>380.20000000000005</v>
      </c>
      <c r="AO12" s="11">
        <f t="shared" si="33"/>
        <v>394.6</v>
      </c>
      <c r="AP12" s="11">
        <f t="shared" si="33"/>
        <v>1506.2</v>
      </c>
      <c r="AQ12" s="11">
        <f t="shared" si="33"/>
        <v>374.3</v>
      </c>
      <c r="AR12" s="11">
        <f t="shared" si="1"/>
        <v>379.20000000000005</v>
      </c>
      <c r="AS12" s="11">
        <f t="shared" si="1"/>
        <v>386.1</v>
      </c>
      <c r="AT12" s="11">
        <f t="shared" si="1"/>
        <v>383.2</v>
      </c>
      <c r="AU12" s="11">
        <f t="shared" si="1"/>
        <v>1522.8</v>
      </c>
      <c r="AV12" s="11">
        <f t="shared" si="1"/>
        <v>326.3</v>
      </c>
      <c r="AW12" s="11">
        <f t="shared" si="1"/>
        <v>278.90000000000003</v>
      </c>
      <c r="AX12" s="11">
        <f t="shared" si="1"/>
        <v>343.40000000000003</v>
      </c>
      <c r="AY12" s="11">
        <f t="shared" ref="AY12:AZ12" si="39">AY36+AY60</f>
        <v>385.09999999999997</v>
      </c>
      <c r="AZ12" s="11">
        <f t="shared" si="39"/>
        <v>1333.7</v>
      </c>
      <c r="BA12" s="11">
        <f t="shared" ref="BA12:BB12" si="40">BA36+BA60</f>
        <v>395.7</v>
      </c>
      <c r="BB12" s="11">
        <f t="shared" si="40"/>
        <v>407.70000000000005</v>
      </c>
      <c r="BC12" s="11">
        <f t="shared" ref="BC12:BD12" si="41">BC36+BC60</f>
        <v>430.6</v>
      </c>
      <c r="BD12" s="11">
        <f t="shared" si="41"/>
        <v>518</v>
      </c>
      <c r="BE12" s="11">
        <f t="shared" ref="BE12:BF12" si="42">BE36+BE60</f>
        <v>1752</v>
      </c>
      <c r="BF12" s="11">
        <f t="shared" si="42"/>
        <v>524.19999999999993</v>
      </c>
      <c r="BG12" s="11">
        <f t="shared" ref="BG12:BH12" si="43">BG36+BG60</f>
        <v>543.5</v>
      </c>
      <c r="BH12" s="11">
        <f t="shared" si="43"/>
        <v>580.5</v>
      </c>
      <c r="BI12" s="57" t="s">
        <v>26</v>
      </c>
    </row>
    <row r="13" spans="2:67" s="2" customFormat="1" ht="14.25" customHeight="1">
      <c r="B13" s="56" t="s">
        <v>43</v>
      </c>
      <c r="C13" s="11">
        <f t="shared" si="7"/>
        <v>-117.80000000000001</v>
      </c>
      <c r="D13" s="11">
        <f t="shared" si="33"/>
        <v>-137.60000000000002</v>
      </c>
      <c r="E13" s="11">
        <f t="shared" si="33"/>
        <v>-125.6</v>
      </c>
      <c r="F13" s="11">
        <f t="shared" si="33"/>
        <v>-112.89999999999999</v>
      </c>
      <c r="G13" s="11">
        <f t="shared" si="33"/>
        <v>-493.9</v>
      </c>
      <c r="H13" s="11">
        <f t="shared" si="33"/>
        <v>-28.4</v>
      </c>
      <c r="I13" s="11">
        <f t="shared" si="33"/>
        <v>-33.9</v>
      </c>
      <c r="J13" s="11">
        <f t="shared" si="33"/>
        <v>-31.6</v>
      </c>
      <c r="K13" s="11">
        <f t="shared" si="33"/>
        <v>-26.799999999999997</v>
      </c>
      <c r="L13" s="11">
        <f t="shared" si="33"/>
        <v>-120.70000000000002</v>
      </c>
      <c r="M13" s="11">
        <f t="shared" si="33"/>
        <v>29.2</v>
      </c>
      <c r="N13" s="11">
        <f t="shared" si="33"/>
        <v>32.900000000000006</v>
      </c>
      <c r="O13" s="11">
        <f t="shared" si="33"/>
        <v>33.599999999999994</v>
      </c>
      <c r="P13" s="11">
        <f t="shared" si="33"/>
        <v>35.300000000000004</v>
      </c>
      <c r="Q13" s="11">
        <f t="shared" si="33"/>
        <v>131</v>
      </c>
      <c r="R13" s="11">
        <f t="shared" si="33"/>
        <v>47.9</v>
      </c>
      <c r="S13" s="11">
        <f t="shared" si="33"/>
        <v>51.4</v>
      </c>
      <c r="T13" s="11">
        <f t="shared" si="33"/>
        <v>46.800000000000004</v>
      </c>
      <c r="U13" s="11">
        <f t="shared" si="33"/>
        <v>45.199999999999996</v>
      </c>
      <c r="V13" s="11">
        <f t="shared" si="33"/>
        <v>191.3</v>
      </c>
      <c r="W13" s="11">
        <f t="shared" si="33"/>
        <v>49.8</v>
      </c>
      <c r="X13" s="11">
        <f t="shared" si="33"/>
        <v>50.9</v>
      </c>
      <c r="Y13" s="11">
        <f t="shared" si="33"/>
        <v>50.699999999999996</v>
      </c>
      <c r="Z13" s="11">
        <f t="shared" si="33"/>
        <v>49.4</v>
      </c>
      <c r="AA13" s="11">
        <f t="shared" si="33"/>
        <v>200.8</v>
      </c>
      <c r="AB13" s="11">
        <f t="shared" si="33"/>
        <v>51.3</v>
      </c>
      <c r="AC13" s="11">
        <f t="shared" si="33"/>
        <v>49.2</v>
      </c>
      <c r="AD13" s="11">
        <f t="shared" si="33"/>
        <v>48.4</v>
      </c>
      <c r="AE13" s="11">
        <f t="shared" si="33"/>
        <v>47.6</v>
      </c>
      <c r="AF13" s="11">
        <f t="shared" si="33"/>
        <v>196.5</v>
      </c>
      <c r="AG13" s="11">
        <f t="shared" si="33"/>
        <v>56.6</v>
      </c>
      <c r="AH13" s="11">
        <f t="shared" si="33"/>
        <v>61.8</v>
      </c>
      <c r="AI13" s="11">
        <f t="shared" si="33"/>
        <v>66.5</v>
      </c>
      <c r="AJ13" s="11">
        <f t="shared" si="33"/>
        <v>68.599999999999994</v>
      </c>
      <c r="AK13" s="11">
        <f t="shared" si="33"/>
        <v>253.5</v>
      </c>
      <c r="AL13" s="11">
        <f t="shared" si="33"/>
        <v>60.4</v>
      </c>
      <c r="AM13" s="11">
        <f t="shared" si="33"/>
        <v>59</v>
      </c>
      <c r="AN13" s="11">
        <f t="shared" si="33"/>
        <v>60.7</v>
      </c>
      <c r="AO13" s="11">
        <f t="shared" si="33"/>
        <v>65.3</v>
      </c>
      <c r="AP13" s="11">
        <f t="shared" si="33"/>
        <v>245.39999999999998</v>
      </c>
      <c r="AQ13" s="11">
        <f t="shared" si="33"/>
        <v>65.599999999999994</v>
      </c>
      <c r="AR13" s="11">
        <f t="shared" si="1"/>
        <v>65.2</v>
      </c>
      <c r="AS13" s="11">
        <f t="shared" si="1"/>
        <v>67.399999999999991</v>
      </c>
      <c r="AT13" s="11">
        <f t="shared" si="1"/>
        <v>69.8</v>
      </c>
      <c r="AU13" s="11">
        <f t="shared" si="1"/>
        <v>268</v>
      </c>
      <c r="AV13" s="11">
        <f t="shared" si="1"/>
        <v>64.599999999999994</v>
      </c>
      <c r="AW13" s="11">
        <f t="shared" si="1"/>
        <v>53.699999999999996</v>
      </c>
      <c r="AX13" s="11">
        <f t="shared" si="1"/>
        <v>62.6</v>
      </c>
      <c r="AY13" s="11">
        <f t="shared" ref="AY13:AZ13" si="44">AY37+AY61</f>
        <v>65.3</v>
      </c>
      <c r="AZ13" s="11">
        <f t="shared" si="44"/>
        <v>246.2</v>
      </c>
      <c r="BA13" s="11">
        <f t="shared" ref="BA13:BB13" si="45">BA37+BA61</f>
        <v>68.5</v>
      </c>
      <c r="BB13" s="11">
        <f t="shared" si="45"/>
        <v>70.5</v>
      </c>
      <c r="BC13" s="11">
        <f t="shared" ref="BC13:BD13" si="46">BC37+BC61</f>
        <v>72.099999999999994</v>
      </c>
      <c r="BD13" s="11">
        <f t="shared" si="46"/>
        <v>74.400000000000006</v>
      </c>
      <c r="BE13" s="11">
        <f t="shared" ref="BE13:BF13" si="47">BE37+BE61</f>
        <v>285.5</v>
      </c>
      <c r="BF13" s="11">
        <f t="shared" si="47"/>
        <v>73</v>
      </c>
      <c r="BG13" s="11">
        <f t="shared" ref="BG13:BH13" si="48">BG37+BG61</f>
        <v>71.2</v>
      </c>
      <c r="BH13" s="11">
        <f t="shared" si="48"/>
        <v>71.8</v>
      </c>
      <c r="BI13" s="57" t="s">
        <v>27</v>
      </c>
    </row>
    <row r="14" spans="2:67" ht="14.25" customHeight="1">
      <c r="B14" s="56" t="s">
        <v>44</v>
      </c>
      <c r="C14" s="11">
        <f t="shared" si="7"/>
        <v>0</v>
      </c>
      <c r="D14" s="11">
        <f t="shared" si="33"/>
        <v>0</v>
      </c>
      <c r="E14" s="11">
        <f t="shared" si="33"/>
        <v>0</v>
      </c>
      <c r="F14" s="11">
        <f t="shared" si="33"/>
        <v>0</v>
      </c>
      <c r="G14" s="11">
        <f t="shared" si="33"/>
        <v>0</v>
      </c>
      <c r="H14" s="11">
        <f t="shared" si="33"/>
        <v>0</v>
      </c>
      <c r="I14" s="11">
        <f t="shared" si="33"/>
        <v>0</v>
      </c>
      <c r="J14" s="11">
        <f t="shared" si="33"/>
        <v>0</v>
      </c>
      <c r="K14" s="11">
        <f t="shared" si="33"/>
        <v>0</v>
      </c>
      <c r="L14" s="11">
        <f t="shared" si="33"/>
        <v>0</v>
      </c>
      <c r="M14" s="11">
        <f t="shared" si="33"/>
        <v>0</v>
      </c>
      <c r="N14" s="11">
        <f t="shared" si="33"/>
        <v>0</v>
      </c>
      <c r="O14" s="11">
        <f t="shared" si="33"/>
        <v>0</v>
      </c>
      <c r="P14" s="11">
        <f t="shared" si="33"/>
        <v>0</v>
      </c>
      <c r="Q14" s="11">
        <f t="shared" si="33"/>
        <v>0</v>
      </c>
      <c r="R14" s="11">
        <f t="shared" si="33"/>
        <v>0</v>
      </c>
      <c r="S14" s="11">
        <f t="shared" si="33"/>
        <v>0</v>
      </c>
      <c r="T14" s="11">
        <f t="shared" si="33"/>
        <v>0</v>
      </c>
      <c r="U14" s="11">
        <f t="shared" si="33"/>
        <v>0</v>
      </c>
      <c r="V14" s="11">
        <f t="shared" si="33"/>
        <v>0</v>
      </c>
      <c r="W14" s="11">
        <f t="shared" si="33"/>
        <v>0</v>
      </c>
      <c r="X14" s="11">
        <f t="shared" si="33"/>
        <v>0</v>
      </c>
      <c r="Y14" s="11">
        <f t="shared" si="33"/>
        <v>0</v>
      </c>
      <c r="Z14" s="11">
        <f t="shared" si="33"/>
        <v>0</v>
      </c>
      <c r="AA14" s="11">
        <f t="shared" si="33"/>
        <v>0</v>
      </c>
      <c r="AB14" s="11">
        <f t="shared" si="33"/>
        <v>0</v>
      </c>
      <c r="AC14" s="11">
        <f t="shared" si="33"/>
        <v>0</v>
      </c>
      <c r="AD14" s="11">
        <f t="shared" si="33"/>
        <v>0</v>
      </c>
      <c r="AE14" s="11">
        <f t="shared" si="33"/>
        <v>0</v>
      </c>
      <c r="AF14" s="11">
        <f t="shared" si="33"/>
        <v>0</v>
      </c>
      <c r="AG14" s="11">
        <f t="shared" si="33"/>
        <v>0</v>
      </c>
      <c r="AH14" s="11">
        <f t="shared" si="33"/>
        <v>0</v>
      </c>
      <c r="AI14" s="11">
        <f t="shared" si="33"/>
        <v>0</v>
      </c>
      <c r="AJ14" s="11">
        <f t="shared" si="33"/>
        <v>0</v>
      </c>
      <c r="AK14" s="11">
        <f t="shared" si="33"/>
        <v>0</v>
      </c>
      <c r="AL14" s="11">
        <f t="shared" si="33"/>
        <v>0</v>
      </c>
      <c r="AM14" s="11">
        <f t="shared" si="33"/>
        <v>0</v>
      </c>
      <c r="AN14" s="11">
        <f t="shared" si="33"/>
        <v>0</v>
      </c>
      <c r="AO14" s="11">
        <f t="shared" si="33"/>
        <v>0</v>
      </c>
      <c r="AP14" s="11">
        <f t="shared" si="33"/>
        <v>0</v>
      </c>
      <c r="AQ14" s="11">
        <f t="shared" si="33"/>
        <v>0</v>
      </c>
      <c r="AR14" s="11">
        <f t="shared" si="1"/>
        <v>0</v>
      </c>
      <c r="AS14" s="11">
        <f t="shared" si="1"/>
        <v>0</v>
      </c>
      <c r="AT14" s="11">
        <f t="shared" si="1"/>
        <v>0</v>
      </c>
      <c r="AU14" s="11">
        <f t="shared" si="1"/>
        <v>0</v>
      </c>
      <c r="AV14" s="11">
        <f t="shared" si="1"/>
        <v>0</v>
      </c>
      <c r="AW14" s="11">
        <f t="shared" si="1"/>
        <v>0</v>
      </c>
      <c r="AX14" s="11">
        <f t="shared" si="1"/>
        <v>0</v>
      </c>
      <c r="AY14" s="11">
        <f t="shared" ref="AY14:AZ14" si="49">AY38+AY62</f>
        <v>0</v>
      </c>
      <c r="AZ14" s="11">
        <f t="shared" si="49"/>
        <v>0</v>
      </c>
      <c r="BA14" s="11">
        <f t="shared" ref="BA14:BB14" si="50">BA38+BA62</f>
        <v>0</v>
      </c>
      <c r="BB14" s="11">
        <f t="shared" si="50"/>
        <v>0</v>
      </c>
      <c r="BC14" s="11">
        <f t="shared" ref="BC14:BD14" si="51">BC38+BC62</f>
        <v>0</v>
      </c>
      <c r="BD14" s="11">
        <f t="shared" si="51"/>
        <v>0</v>
      </c>
      <c r="BE14" s="11">
        <f t="shared" ref="BE14:BF14" si="52">BE38+BE62</f>
        <v>0</v>
      </c>
      <c r="BF14" s="11">
        <f t="shared" si="52"/>
        <v>0</v>
      </c>
      <c r="BG14" s="11">
        <f t="shared" ref="BG14:BH14" si="53">BG38+BG62</f>
        <v>0</v>
      </c>
      <c r="BH14" s="11">
        <f t="shared" si="53"/>
        <v>0</v>
      </c>
      <c r="BI14" s="57" t="s">
        <v>28</v>
      </c>
    </row>
    <row r="15" spans="2:67" s="2" customFormat="1" ht="14.25" customHeight="1">
      <c r="B15" s="58" t="s">
        <v>45</v>
      </c>
      <c r="C15" s="10">
        <f t="shared" si="7"/>
        <v>-972.70000000000016</v>
      </c>
      <c r="D15" s="10">
        <f t="shared" si="33"/>
        <v>-1036.7</v>
      </c>
      <c r="E15" s="10">
        <f t="shared" si="33"/>
        <v>-1001.3</v>
      </c>
      <c r="F15" s="10">
        <f t="shared" si="33"/>
        <v>-913.09999999999991</v>
      </c>
      <c r="G15" s="10">
        <f t="shared" si="33"/>
        <v>-3923.8</v>
      </c>
      <c r="H15" s="10">
        <f t="shared" si="33"/>
        <v>-1032</v>
      </c>
      <c r="I15" s="10">
        <f t="shared" si="33"/>
        <v>-1156.1999999999998</v>
      </c>
      <c r="J15" s="10">
        <f t="shared" si="33"/>
        <v>-1178.5999999999999</v>
      </c>
      <c r="K15" s="10">
        <f t="shared" si="33"/>
        <v>-1062</v>
      </c>
      <c r="L15" s="10">
        <f t="shared" si="33"/>
        <v>-4428.7999999999993</v>
      </c>
      <c r="M15" s="10">
        <f t="shared" si="33"/>
        <v>-1066.6999999999998</v>
      </c>
      <c r="N15" s="10">
        <f t="shared" si="33"/>
        <v>-1232.0000000000002</v>
      </c>
      <c r="O15" s="10">
        <f t="shared" si="33"/>
        <v>-1249.9000000000001</v>
      </c>
      <c r="P15" s="10">
        <f t="shared" si="33"/>
        <v>-1186.0999999999999</v>
      </c>
      <c r="Q15" s="10">
        <f t="shared" si="33"/>
        <v>-4734.7</v>
      </c>
      <c r="R15" s="10">
        <f t="shared" si="33"/>
        <v>-1190.3999999999999</v>
      </c>
      <c r="S15" s="10">
        <f t="shared" si="33"/>
        <v>-1375.9999999999998</v>
      </c>
      <c r="T15" s="10">
        <f t="shared" si="33"/>
        <v>-1300.2</v>
      </c>
      <c r="U15" s="10">
        <f t="shared" si="33"/>
        <v>-1182.8</v>
      </c>
      <c r="V15" s="10">
        <f t="shared" si="33"/>
        <v>-5049.4000000000005</v>
      </c>
      <c r="W15" s="10">
        <f t="shared" si="33"/>
        <v>-1217.6000000000001</v>
      </c>
      <c r="X15" s="10">
        <f t="shared" si="33"/>
        <v>-1338.2</v>
      </c>
      <c r="Y15" s="10">
        <f t="shared" si="33"/>
        <v>-1474.6</v>
      </c>
      <c r="Z15" s="10">
        <f t="shared" si="33"/>
        <v>-1370.8</v>
      </c>
      <c r="AA15" s="10">
        <f t="shared" si="33"/>
        <v>-5401.2</v>
      </c>
      <c r="AB15" s="10">
        <f t="shared" si="33"/>
        <v>-1271.3999999999999</v>
      </c>
      <c r="AC15" s="10">
        <f t="shared" si="33"/>
        <v>-1480.1999999999998</v>
      </c>
      <c r="AD15" s="10">
        <f t="shared" si="33"/>
        <v>-1413.7</v>
      </c>
      <c r="AE15" s="10">
        <f t="shared" si="33"/>
        <v>-1499.1</v>
      </c>
      <c r="AF15" s="10">
        <f t="shared" si="33"/>
        <v>-5664.4</v>
      </c>
      <c r="AG15" s="10">
        <f t="shared" si="33"/>
        <v>-1411.5</v>
      </c>
      <c r="AH15" s="10">
        <f t="shared" si="33"/>
        <v>-1442.6000000000001</v>
      </c>
      <c r="AI15" s="10">
        <f t="shared" si="33"/>
        <v>-1569.8999999999999</v>
      </c>
      <c r="AJ15" s="10">
        <f t="shared" si="33"/>
        <v>-1543.3999999999996</v>
      </c>
      <c r="AK15" s="10">
        <f t="shared" si="33"/>
        <v>-5967.4000000000005</v>
      </c>
      <c r="AL15" s="10">
        <f t="shared" si="33"/>
        <v>-1505.2999999999997</v>
      </c>
      <c r="AM15" s="10">
        <f t="shared" si="33"/>
        <v>-1574.1</v>
      </c>
      <c r="AN15" s="10">
        <f t="shared" si="33"/>
        <v>-1668.1000000000001</v>
      </c>
      <c r="AO15" s="10">
        <f t="shared" si="33"/>
        <v>-1678.1999999999998</v>
      </c>
      <c r="AP15" s="10">
        <f t="shared" si="33"/>
        <v>-6425.7000000000007</v>
      </c>
      <c r="AQ15" s="10">
        <f t="shared" si="33"/>
        <v>-1611.0000000000005</v>
      </c>
      <c r="AR15" s="10">
        <f t="shared" si="1"/>
        <v>-1638.1999999999998</v>
      </c>
      <c r="AS15" s="10">
        <f t="shared" si="1"/>
        <v>-1697</v>
      </c>
      <c r="AT15" s="10">
        <f t="shared" si="1"/>
        <v>-1556.2</v>
      </c>
      <c r="AU15" s="10">
        <f t="shared" si="1"/>
        <v>-6502.4000000000005</v>
      </c>
      <c r="AV15" s="10">
        <f t="shared" si="1"/>
        <v>-1533.4</v>
      </c>
      <c r="AW15" s="10">
        <f t="shared" si="1"/>
        <v>-1166.7</v>
      </c>
      <c r="AX15" s="10">
        <f t="shared" si="1"/>
        <v>-1409.5</v>
      </c>
      <c r="AY15" s="10">
        <f t="shared" ref="AY15:AZ15" si="54">AY39+AY63</f>
        <v>-1570.8</v>
      </c>
      <c r="AZ15" s="10">
        <f t="shared" si="54"/>
        <v>-5680.4000000000005</v>
      </c>
      <c r="BA15" s="10">
        <f t="shared" ref="BA15:BB15" si="55">BA39+BA63</f>
        <v>-1640.4999999999998</v>
      </c>
      <c r="BB15" s="10">
        <f t="shared" si="55"/>
        <v>-1618.6</v>
      </c>
      <c r="BC15" s="10">
        <f t="shared" ref="BC15:BD15" si="56">BC39+BC63</f>
        <v>-1709.3</v>
      </c>
      <c r="BD15" s="10">
        <f t="shared" si="56"/>
        <v>-1985.6999999999996</v>
      </c>
      <c r="BE15" s="10">
        <f t="shared" ref="BE15:BF15" si="57">BE39+BE63</f>
        <v>-6954.0999999999995</v>
      </c>
      <c r="BF15" s="10">
        <f t="shared" si="57"/>
        <v>-2123.6000000000004</v>
      </c>
      <c r="BG15" s="10">
        <f t="shared" ref="BG15:BH15" si="58">BG39+BG63</f>
        <v>-2280.6999999999998</v>
      </c>
      <c r="BH15" s="10">
        <f t="shared" si="58"/>
        <v>-2464.2999999999997</v>
      </c>
      <c r="BI15" s="59" t="s">
        <v>29</v>
      </c>
    </row>
    <row r="16" spans="2:67" s="2" customFormat="1" ht="14.25" customHeight="1">
      <c r="B16" s="56" t="s">
        <v>46</v>
      </c>
      <c r="C16" s="11">
        <f t="shared" si="7"/>
        <v>402.2</v>
      </c>
      <c r="D16" s="11">
        <f t="shared" si="33"/>
        <v>410.8</v>
      </c>
      <c r="E16" s="11">
        <f t="shared" si="33"/>
        <v>501.5</v>
      </c>
      <c r="F16" s="11">
        <f t="shared" si="33"/>
        <v>484.9</v>
      </c>
      <c r="G16" s="11">
        <f t="shared" si="33"/>
        <v>1799.3999999999999</v>
      </c>
      <c r="H16" s="11">
        <f t="shared" si="33"/>
        <v>446.7</v>
      </c>
      <c r="I16" s="11">
        <f t="shared" si="33"/>
        <v>456.50000000000006</v>
      </c>
      <c r="J16" s="11">
        <f t="shared" si="33"/>
        <v>458.1</v>
      </c>
      <c r="K16" s="11">
        <f t="shared" si="33"/>
        <v>509.8</v>
      </c>
      <c r="L16" s="11">
        <f t="shared" si="33"/>
        <v>1871.1</v>
      </c>
      <c r="M16" s="11">
        <f t="shared" si="33"/>
        <v>483.59999999999997</v>
      </c>
      <c r="N16" s="11">
        <f t="shared" si="33"/>
        <v>534.4</v>
      </c>
      <c r="O16" s="11">
        <f t="shared" si="33"/>
        <v>505.1</v>
      </c>
      <c r="P16" s="11">
        <f t="shared" si="33"/>
        <v>588</v>
      </c>
      <c r="Q16" s="11">
        <f t="shared" si="33"/>
        <v>2111.1</v>
      </c>
      <c r="R16" s="11">
        <f t="shared" si="33"/>
        <v>534.29999999999995</v>
      </c>
      <c r="S16" s="11">
        <f t="shared" si="33"/>
        <v>557.9</v>
      </c>
      <c r="T16" s="11">
        <f t="shared" si="33"/>
        <v>519.5</v>
      </c>
      <c r="U16" s="11">
        <f t="shared" si="33"/>
        <v>601.9</v>
      </c>
      <c r="V16" s="11">
        <f t="shared" si="33"/>
        <v>2213.6</v>
      </c>
      <c r="W16" s="11">
        <f t="shared" si="33"/>
        <v>513.70000000000005</v>
      </c>
      <c r="X16" s="11">
        <f t="shared" si="33"/>
        <v>603.80000000000007</v>
      </c>
      <c r="Y16" s="11">
        <f t="shared" si="33"/>
        <v>543.79999999999995</v>
      </c>
      <c r="Z16" s="11">
        <f t="shared" si="33"/>
        <v>583</v>
      </c>
      <c r="AA16" s="11">
        <f t="shared" si="33"/>
        <v>2244.2999999999997</v>
      </c>
      <c r="AB16" s="11">
        <f t="shared" si="33"/>
        <v>492</v>
      </c>
      <c r="AC16" s="11">
        <f t="shared" si="33"/>
        <v>573.30000000000007</v>
      </c>
      <c r="AD16" s="11">
        <f t="shared" si="33"/>
        <v>544.40000000000009</v>
      </c>
      <c r="AE16" s="11">
        <f t="shared" si="33"/>
        <v>597.4</v>
      </c>
      <c r="AF16" s="11">
        <f t="shared" si="33"/>
        <v>2207.1000000000004</v>
      </c>
      <c r="AG16" s="11">
        <f t="shared" si="33"/>
        <v>588.40000000000009</v>
      </c>
      <c r="AH16" s="11">
        <f t="shared" si="33"/>
        <v>638.9</v>
      </c>
      <c r="AI16" s="11">
        <f t="shared" si="33"/>
        <v>633.19999999999993</v>
      </c>
      <c r="AJ16" s="11">
        <f t="shared" si="33"/>
        <v>675.5</v>
      </c>
      <c r="AK16" s="11">
        <f t="shared" si="33"/>
        <v>2536</v>
      </c>
      <c r="AL16" s="11">
        <f t="shared" si="33"/>
        <v>636.70000000000005</v>
      </c>
      <c r="AM16" s="11">
        <f t="shared" si="33"/>
        <v>639.4</v>
      </c>
      <c r="AN16" s="11">
        <f t="shared" si="33"/>
        <v>633.6</v>
      </c>
      <c r="AO16" s="11">
        <f t="shared" si="33"/>
        <v>688.3</v>
      </c>
      <c r="AP16" s="11">
        <f t="shared" si="33"/>
        <v>2598</v>
      </c>
      <c r="AQ16" s="11">
        <f t="shared" si="33"/>
        <v>645.49999999999989</v>
      </c>
      <c r="AR16" s="11">
        <f t="shared" si="1"/>
        <v>644.5</v>
      </c>
      <c r="AS16" s="11">
        <f t="shared" si="1"/>
        <v>646.79999999999995</v>
      </c>
      <c r="AT16" s="11">
        <f t="shared" si="1"/>
        <v>722.5</v>
      </c>
      <c r="AU16" s="11">
        <f t="shared" si="1"/>
        <v>2659.2999999999997</v>
      </c>
      <c r="AV16" s="11">
        <f t="shared" si="1"/>
        <v>531.70000000000005</v>
      </c>
      <c r="AW16" s="11">
        <f t="shared" si="1"/>
        <v>496.1</v>
      </c>
      <c r="AX16" s="11">
        <f t="shared" si="1"/>
        <v>630.6</v>
      </c>
      <c r="AY16" s="11">
        <f t="shared" ref="AY16:AZ16" si="59">AY40+AY64</f>
        <v>726.9</v>
      </c>
      <c r="AZ16" s="11">
        <f t="shared" si="59"/>
        <v>2385.3000000000002</v>
      </c>
      <c r="BA16" s="11">
        <f t="shared" ref="BA16:BB16" si="60">BA40+BA64</f>
        <v>665.30000000000007</v>
      </c>
      <c r="BB16" s="11">
        <f t="shared" si="60"/>
        <v>747.80000000000007</v>
      </c>
      <c r="BC16" s="11">
        <f t="shared" ref="BC16:BD16" si="61">BC40+BC64</f>
        <v>779.59999999999991</v>
      </c>
      <c r="BD16" s="11">
        <f t="shared" si="61"/>
        <v>947.59999999999991</v>
      </c>
      <c r="BE16" s="11">
        <f t="shared" ref="BE16:BF16" si="62">BE40+BE64</f>
        <v>3140.3</v>
      </c>
      <c r="BF16" s="11">
        <f t="shared" si="62"/>
        <v>850</v>
      </c>
      <c r="BG16" s="11">
        <f t="shared" ref="BG16:BH16" si="63">BG40+BG64</f>
        <v>820.90000000000009</v>
      </c>
      <c r="BH16" s="11">
        <f t="shared" si="63"/>
        <v>903.2</v>
      </c>
      <c r="BI16" s="57" t="s">
        <v>30</v>
      </c>
    </row>
    <row r="17" spans="2:66" ht="14.25" customHeight="1">
      <c r="B17" s="56" t="s">
        <v>47</v>
      </c>
      <c r="C17" s="11">
        <f t="shared" si="7"/>
        <v>334.5</v>
      </c>
      <c r="D17" s="11">
        <f t="shared" si="7"/>
        <v>338.40000000000003</v>
      </c>
      <c r="E17" s="11">
        <f t="shared" si="7"/>
        <v>424.5</v>
      </c>
      <c r="F17" s="11">
        <f t="shared" si="7"/>
        <v>395.1</v>
      </c>
      <c r="G17" s="11">
        <f t="shared" si="7"/>
        <v>1492.5</v>
      </c>
      <c r="H17" s="11">
        <f t="shared" si="7"/>
        <v>367.7</v>
      </c>
      <c r="I17" s="11">
        <f t="shared" si="7"/>
        <v>377.8</v>
      </c>
      <c r="J17" s="11">
        <f t="shared" si="7"/>
        <v>375.4</v>
      </c>
      <c r="K17" s="11">
        <f t="shared" si="7"/>
        <v>427</v>
      </c>
      <c r="L17" s="11">
        <f t="shared" si="7"/>
        <v>1547.9</v>
      </c>
      <c r="M17" s="11">
        <f t="shared" si="7"/>
        <v>408.4</v>
      </c>
      <c r="N17" s="11">
        <f t="shared" si="7"/>
        <v>452.90000000000003</v>
      </c>
      <c r="O17" s="11">
        <f t="shared" si="7"/>
        <v>426.2</v>
      </c>
      <c r="P17" s="11">
        <f t="shared" si="7"/>
        <v>503.8</v>
      </c>
      <c r="Q17" s="11">
        <f t="shared" si="7"/>
        <v>1791.3</v>
      </c>
      <c r="R17" s="11">
        <f t="shared" si="7"/>
        <v>443.8</v>
      </c>
      <c r="S17" s="11">
        <f t="shared" ref="D17:AQ23" si="64">S41+S65</f>
        <v>457.5</v>
      </c>
      <c r="T17" s="11">
        <f t="shared" si="64"/>
        <v>459.7</v>
      </c>
      <c r="U17" s="11">
        <f t="shared" si="64"/>
        <v>534.4</v>
      </c>
      <c r="V17" s="11">
        <f t="shared" si="64"/>
        <v>1895.3999999999999</v>
      </c>
      <c r="W17" s="11">
        <f t="shared" si="64"/>
        <v>447.1</v>
      </c>
      <c r="X17" s="11">
        <f t="shared" si="64"/>
        <v>514.5</v>
      </c>
      <c r="Y17" s="11">
        <f t="shared" si="64"/>
        <v>460.7</v>
      </c>
      <c r="Z17" s="11">
        <f t="shared" si="64"/>
        <v>492</v>
      </c>
      <c r="AA17" s="11">
        <f t="shared" si="64"/>
        <v>1914.3</v>
      </c>
      <c r="AB17" s="11">
        <f t="shared" si="64"/>
        <v>422.90000000000003</v>
      </c>
      <c r="AC17" s="11">
        <f t="shared" si="64"/>
        <v>489.8</v>
      </c>
      <c r="AD17" s="11">
        <f t="shared" si="64"/>
        <v>470.5</v>
      </c>
      <c r="AE17" s="11">
        <f t="shared" si="64"/>
        <v>512</v>
      </c>
      <c r="AF17" s="11">
        <f t="shared" si="64"/>
        <v>1895.2</v>
      </c>
      <c r="AG17" s="11">
        <f t="shared" si="64"/>
        <v>505.20000000000005</v>
      </c>
      <c r="AH17" s="11">
        <f t="shared" si="64"/>
        <v>543.5</v>
      </c>
      <c r="AI17" s="11">
        <f t="shared" si="64"/>
        <v>534.20000000000005</v>
      </c>
      <c r="AJ17" s="11">
        <f t="shared" si="64"/>
        <v>577.6</v>
      </c>
      <c r="AK17" s="11">
        <f t="shared" si="64"/>
        <v>2160.5</v>
      </c>
      <c r="AL17" s="11">
        <f t="shared" si="64"/>
        <v>547.30000000000007</v>
      </c>
      <c r="AM17" s="11">
        <f t="shared" si="64"/>
        <v>543</v>
      </c>
      <c r="AN17" s="11">
        <f t="shared" si="64"/>
        <v>535.20000000000005</v>
      </c>
      <c r="AO17" s="11">
        <f t="shared" si="64"/>
        <v>584.79999999999995</v>
      </c>
      <c r="AP17" s="11">
        <f t="shared" si="64"/>
        <v>2210.3000000000002</v>
      </c>
      <c r="AQ17" s="11">
        <f t="shared" si="64"/>
        <v>536.4</v>
      </c>
      <c r="AR17" s="11">
        <f t="shared" si="1"/>
        <v>531.09999999999991</v>
      </c>
      <c r="AS17" s="11">
        <f t="shared" si="1"/>
        <v>528.6</v>
      </c>
      <c r="AT17" s="11">
        <f t="shared" si="1"/>
        <v>595.5</v>
      </c>
      <c r="AU17" s="11">
        <f t="shared" si="1"/>
        <v>2191.6</v>
      </c>
      <c r="AV17" s="11">
        <f t="shared" si="1"/>
        <v>445</v>
      </c>
      <c r="AW17" s="11">
        <f t="shared" si="1"/>
        <v>425.2</v>
      </c>
      <c r="AX17" s="11">
        <f t="shared" si="1"/>
        <v>541.4</v>
      </c>
      <c r="AY17" s="11">
        <f t="shared" ref="AY17:AZ17" si="65">AY41+AY65</f>
        <v>636</v>
      </c>
      <c r="AZ17" s="11">
        <f t="shared" si="65"/>
        <v>2047.6000000000001</v>
      </c>
      <c r="BA17" s="11">
        <f t="shared" ref="BA17:BB17" si="66">BA41+BA65</f>
        <v>581.70000000000005</v>
      </c>
      <c r="BB17" s="11">
        <f t="shared" si="66"/>
        <v>636.6</v>
      </c>
      <c r="BC17" s="11">
        <f t="shared" ref="BC17:BD17" si="67">BC41+BC65</f>
        <v>663.5</v>
      </c>
      <c r="BD17" s="11">
        <f t="shared" si="67"/>
        <v>819.69999999999993</v>
      </c>
      <c r="BE17" s="11">
        <f t="shared" ref="BE17:BF17" si="68">BE41+BE65</f>
        <v>2701.5</v>
      </c>
      <c r="BF17" s="11">
        <f t="shared" si="68"/>
        <v>725.9</v>
      </c>
      <c r="BG17" s="11">
        <f t="shared" ref="BG17:BH17" si="69">BG41+BG65</f>
        <v>692</v>
      </c>
      <c r="BH17" s="11">
        <f t="shared" si="69"/>
        <v>759.9</v>
      </c>
      <c r="BI17" s="57" t="s">
        <v>31</v>
      </c>
    </row>
    <row r="18" spans="2:66" ht="14.25" customHeight="1">
      <c r="B18" s="56" t="s">
        <v>48</v>
      </c>
      <c r="C18" s="11">
        <f t="shared" si="7"/>
        <v>67.7</v>
      </c>
      <c r="D18" s="11">
        <f t="shared" si="64"/>
        <v>72.399999999999991</v>
      </c>
      <c r="E18" s="11">
        <f t="shared" si="64"/>
        <v>77</v>
      </c>
      <c r="F18" s="11">
        <f t="shared" si="64"/>
        <v>89.8</v>
      </c>
      <c r="G18" s="11">
        <f t="shared" si="64"/>
        <v>306.90000000000003</v>
      </c>
      <c r="H18" s="11">
        <f t="shared" si="64"/>
        <v>79</v>
      </c>
      <c r="I18" s="11">
        <f t="shared" si="64"/>
        <v>78.7</v>
      </c>
      <c r="J18" s="11">
        <f t="shared" si="64"/>
        <v>82.699999999999989</v>
      </c>
      <c r="K18" s="11">
        <f t="shared" si="64"/>
        <v>82.8</v>
      </c>
      <c r="L18" s="11">
        <f t="shared" si="64"/>
        <v>323.2</v>
      </c>
      <c r="M18" s="11">
        <f t="shared" si="64"/>
        <v>75.199999999999989</v>
      </c>
      <c r="N18" s="11">
        <f t="shared" si="64"/>
        <v>81.5</v>
      </c>
      <c r="O18" s="11">
        <f t="shared" si="64"/>
        <v>78.900000000000006</v>
      </c>
      <c r="P18" s="11">
        <f t="shared" si="64"/>
        <v>84.199999999999989</v>
      </c>
      <c r="Q18" s="11">
        <f t="shared" si="64"/>
        <v>319.79999999999995</v>
      </c>
      <c r="R18" s="11">
        <f t="shared" si="64"/>
        <v>90.5</v>
      </c>
      <c r="S18" s="11">
        <f t="shared" si="64"/>
        <v>100.4</v>
      </c>
      <c r="T18" s="11">
        <f t="shared" si="64"/>
        <v>59.8</v>
      </c>
      <c r="U18" s="11">
        <f t="shared" si="64"/>
        <v>67.5</v>
      </c>
      <c r="V18" s="11">
        <f t="shared" si="64"/>
        <v>318.2</v>
      </c>
      <c r="W18" s="11">
        <f t="shared" si="64"/>
        <v>66.599999999999994</v>
      </c>
      <c r="X18" s="11">
        <f t="shared" si="64"/>
        <v>89.3</v>
      </c>
      <c r="Y18" s="11">
        <f t="shared" si="64"/>
        <v>83.100000000000009</v>
      </c>
      <c r="Z18" s="11">
        <f t="shared" si="64"/>
        <v>91</v>
      </c>
      <c r="AA18" s="11">
        <f t="shared" si="64"/>
        <v>330</v>
      </c>
      <c r="AB18" s="11">
        <f t="shared" si="64"/>
        <v>69.100000000000009</v>
      </c>
      <c r="AC18" s="11">
        <f t="shared" si="64"/>
        <v>83.5</v>
      </c>
      <c r="AD18" s="11">
        <f t="shared" si="64"/>
        <v>73.900000000000006</v>
      </c>
      <c r="AE18" s="11">
        <f t="shared" si="64"/>
        <v>85.399999999999991</v>
      </c>
      <c r="AF18" s="11">
        <f t="shared" si="64"/>
        <v>311.89999999999998</v>
      </c>
      <c r="AG18" s="11">
        <f t="shared" si="64"/>
        <v>83.2</v>
      </c>
      <c r="AH18" s="11">
        <f t="shared" si="64"/>
        <v>95.4</v>
      </c>
      <c r="AI18" s="11">
        <f t="shared" si="64"/>
        <v>99</v>
      </c>
      <c r="AJ18" s="11">
        <f t="shared" si="64"/>
        <v>97.899999999999991</v>
      </c>
      <c r="AK18" s="11">
        <f t="shared" si="64"/>
        <v>375.5</v>
      </c>
      <c r="AL18" s="11">
        <f t="shared" si="64"/>
        <v>89.4</v>
      </c>
      <c r="AM18" s="11">
        <f t="shared" si="64"/>
        <v>96.4</v>
      </c>
      <c r="AN18" s="11">
        <f t="shared" si="64"/>
        <v>98.4</v>
      </c>
      <c r="AO18" s="11">
        <f t="shared" si="64"/>
        <v>103.5</v>
      </c>
      <c r="AP18" s="11">
        <f t="shared" si="64"/>
        <v>387.7</v>
      </c>
      <c r="AQ18" s="11">
        <f t="shared" si="64"/>
        <v>109.1</v>
      </c>
      <c r="AR18" s="11">
        <f t="shared" si="1"/>
        <v>113.39999999999999</v>
      </c>
      <c r="AS18" s="11">
        <f t="shared" si="1"/>
        <v>118.19999999999999</v>
      </c>
      <c r="AT18" s="11">
        <f t="shared" si="1"/>
        <v>127</v>
      </c>
      <c r="AU18" s="11">
        <f t="shared" si="1"/>
        <v>467.7</v>
      </c>
      <c r="AV18" s="11">
        <f t="shared" si="1"/>
        <v>86.7</v>
      </c>
      <c r="AW18" s="11">
        <f t="shared" si="1"/>
        <v>70.900000000000006</v>
      </c>
      <c r="AX18" s="11">
        <f t="shared" si="1"/>
        <v>89.2</v>
      </c>
      <c r="AY18" s="11">
        <f t="shared" ref="AY18:AZ18" si="70">AY42+AY66</f>
        <v>90.9</v>
      </c>
      <c r="AZ18" s="11">
        <f t="shared" si="70"/>
        <v>337.7</v>
      </c>
      <c r="BA18" s="11">
        <f t="shared" ref="BA18:BB18" si="71">BA42+BA66</f>
        <v>83.6</v>
      </c>
      <c r="BB18" s="11">
        <f t="shared" si="71"/>
        <v>111.2</v>
      </c>
      <c r="BC18" s="11">
        <f t="shared" ref="BC18:BD18" si="72">BC42+BC66</f>
        <v>116.1</v>
      </c>
      <c r="BD18" s="11">
        <f t="shared" si="72"/>
        <v>127.9</v>
      </c>
      <c r="BE18" s="11">
        <f t="shared" ref="BE18:BF18" si="73">BE42+BE66</f>
        <v>438.8</v>
      </c>
      <c r="BF18" s="11">
        <f t="shared" si="73"/>
        <v>124.1</v>
      </c>
      <c r="BG18" s="11">
        <f t="shared" ref="BG18:BH18" si="74">BG42+BG66</f>
        <v>128.89999999999998</v>
      </c>
      <c r="BH18" s="11">
        <f t="shared" si="74"/>
        <v>143.30000000000001</v>
      </c>
      <c r="BI18" s="57" t="s">
        <v>32</v>
      </c>
    </row>
    <row r="19" spans="2:66" ht="14.25" customHeight="1">
      <c r="B19" s="56" t="s">
        <v>49</v>
      </c>
      <c r="C19" s="11">
        <f t="shared" si="7"/>
        <v>1374.9</v>
      </c>
      <c r="D19" s="11">
        <f t="shared" si="64"/>
        <v>1447.5</v>
      </c>
      <c r="E19" s="11">
        <f t="shared" si="64"/>
        <v>1502.8</v>
      </c>
      <c r="F19" s="11">
        <f t="shared" si="64"/>
        <v>1398</v>
      </c>
      <c r="G19" s="11">
        <f t="shared" si="64"/>
        <v>5723.2</v>
      </c>
      <c r="H19" s="11">
        <f t="shared" si="64"/>
        <v>1478.7</v>
      </c>
      <c r="I19" s="11">
        <f t="shared" si="64"/>
        <v>1612.7</v>
      </c>
      <c r="J19" s="11">
        <f t="shared" si="64"/>
        <v>1636.6999999999998</v>
      </c>
      <c r="K19" s="11">
        <f t="shared" si="64"/>
        <v>1571.8</v>
      </c>
      <c r="L19" s="11">
        <f t="shared" si="64"/>
        <v>6299.9</v>
      </c>
      <c r="M19" s="11">
        <f t="shared" si="64"/>
        <v>1550.3</v>
      </c>
      <c r="N19" s="11">
        <f t="shared" si="64"/>
        <v>1766.4</v>
      </c>
      <c r="O19" s="11">
        <f t="shared" si="64"/>
        <v>1755</v>
      </c>
      <c r="P19" s="11">
        <f t="shared" si="64"/>
        <v>1774.1</v>
      </c>
      <c r="Q19" s="11">
        <f t="shared" si="64"/>
        <v>6845.7999999999993</v>
      </c>
      <c r="R19" s="11">
        <f t="shared" si="64"/>
        <v>1724.7</v>
      </c>
      <c r="S19" s="11">
        <f t="shared" si="64"/>
        <v>1933.8999999999999</v>
      </c>
      <c r="T19" s="11">
        <f t="shared" si="64"/>
        <v>1819.7</v>
      </c>
      <c r="U19" s="11">
        <f t="shared" si="64"/>
        <v>1784.6999999999998</v>
      </c>
      <c r="V19" s="11">
        <f t="shared" si="64"/>
        <v>7263</v>
      </c>
      <c r="W19" s="11">
        <f t="shared" si="64"/>
        <v>1731.3000000000002</v>
      </c>
      <c r="X19" s="11">
        <f t="shared" si="64"/>
        <v>1942</v>
      </c>
      <c r="Y19" s="11">
        <f t="shared" si="64"/>
        <v>2018.3999999999999</v>
      </c>
      <c r="Z19" s="11">
        <f t="shared" si="64"/>
        <v>1953.8000000000002</v>
      </c>
      <c r="AA19" s="11">
        <f t="shared" si="64"/>
        <v>7645.4999999999991</v>
      </c>
      <c r="AB19" s="11">
        <f t="shared" si="64"/>
        <v>1763.3999999999999</v>
      </c>
      <c r="AC19" s="11">
        <f t="shared" si="64"/>
        <v>2053.5</v>
      </c>
      <c r="AD19" s="11">
        <f t="shared" si="64"/>
        <v>1958.1</v>
      </c>
      <c r="AE19" s="11">
        <f t="shared" si="64"/>
        <v>2096.5</v>
      </c>
      <c r="AF19" s="11">
        <f t="shared" si="64"/>
        <v>7871.5</v>
      </c>
      <c r="AG19" s="11">
        <f t="shared" si="64"/>
        <v>1999.9</v>
      </c>
      <c r="AH19" s="11">
        <f t="shared" si="64"/>
        <v>2081.5</v>
      </c>
      <c r="AI19" s="11">
        <f t="shared" si="64"/>
        <v>2203.1</v>
      </c>
      <c r="AJ19" s="11">
        <f t="shared" si="64"/>
        <v>2218.8999999999996</v>
      </c>
      <c r="AK19" s="11">
        <f t="shared" si="64"/>
        <v>8503.4</v>
      </c>
      <c r="AL19" s="11">
        <f t="shared" si="64"/>
        <v>2142</v>
      </c>
      <c r="AM19" s="11">
        <f t="shared" si="64"/>
        <v>2213.5</v>
      </c>
      <c r="AN19" s="11">
        <f t="shared" si="64"/>
        <v>2301.7000000000003</v>
      </c>
      <c r="AO19" s="11">
        <f t="shared" si="64"/>
        <v>2366.5</v>
      </c>
      <c r="AP19" s="11">
        <f t="shared" si="64"/>
        <v>9023.7000000000007</v>
      </c>
      <c r="AQ19" s="11">
        <f t="shared" si="64"/>
        <v>2256.5</v>
      </c>
      <c r="AR19" s="11">
        <f t="shared" si="1"/>
        <v>2282.6999999999998</v>
      </c>
      <c r="AS19" s="11">
        <f t="shared" si="1"/>
        <v>2343.7999999999997</v>
      </c>
      <c r="AT19" s="11">
        <f t="shared" si="1"/>
        <v>2278.6999999999998</v>
      </c>
      <c r="AU19" s="11">
        <f t="shared" si="1"/>
        <v>9161.7000000000007</v>
      </c>
      <c r="AV19" s="11">
        <f t="shared" si="1"/>
        <v>2065.1</v>
      </c>
      <c r="AW19" s="11">
        <f t="shared" si="1"/>
        <v>1662.8000000000002</v>
      </c>
      <c r="AX19" s="11">
        <f t="shared" si="1"/>
        <v>2040.1</v>
      </c>
      <c r="AY19" s="11">
        <f t="shared" ref="AY19:AZ19" si="75">AY43+AY67</f>
        <v>2297.6999999999998</v>
      </c>
      <c r="AZ19" s="11">
        <f t="shared" si="75"/>
        <v>8065.7000000000007</v>
      </c>
      <c r="BA19" s="11">
        <f t="shared" ref="BA19:BB19" si="76">BA43+BA67</f>
        <v>2305.7999999999997</v>
      </c>
      <c r="BB19" s="11">
        <f t="shared" si="76"/>
        <v>2366.4</v>
      </c>
      <c r="BC19" s="11">
        <f t="shared" ref="BC19:BD19" si="77">BC43+BC67</f>
        <v>2488.9</v>
      </c>
      <c r="BD19" s="11">
        <f t="shared" si="77"/>
        <v>2933.2999999999997</v>
      </c>
      <c r="BE19" s="11">
        <f t="shared" ref="BE19:BF19" si="78">BE43+BE67</f>
        <v>10094.4</v>
      </c>
      <c r="BF19" s="11">
        <f t="shared" si="78"/>
        <v>2973.6000000000004</v>
      </c>
      <c r="BG19" s="11">
        <f t="shared" ref="BG19:BH19" si="79">BG43+BG67</f>
        <v>3101.6</v>
      </c>
      <c r="BH19" s="11">
        <f t="shared" si="79"/>
        <v>3367.5</v>
      </c>
      <c r="BI19" s="57" t="s">
        <v>33</v>
      </c>
    </row>
    <row r="20" spans="2:66" ht="14.25" customHeight="1">
      <c r="B20" s="56" t="s">
        <v>47</v>
      </c>
      <c r="C20" s="11">
        <f t="shared" si="7"/>
        <v>1246.9000000000001</v>
      </c>
      <c r="D20" s="11">
        <f t="shared" si="64"/>
        <v>1293.2</v>
      </c>
      <c r="E20" s="11">
        <f t="shared" si="64"/>
        <v>1325.7</v>
      </c>
      <c r="F20" s="11">
        <f t="shared" si="64"/>
        <v>1234.8</v>
      </c>
      <c r="G20" s="11">
        <f t="shared" si="64"/>
        <v>5100.5999999999995</v>
      </c>
      <c r="H20" s="11">
        <f t="shared" si="64"/>
        <v>1300.5</v>
      </c>
      <c r="I20" s="11">
        <f t="shared" si="64"/>
        <v>1424.9</v>
      </c>
      <c r="J20" s="11">
        <f t="shared" si="64"/>
        <v>1457.3</v>
      </c>
      <c r="K20" s="11">
        <f t="shared" si="64"/>
        <v>1392</v>
      </c>
      <c r="L20" s="11">
        <f t="shared" si="64"/>
        <v>5574.7</v>
      </c>
      <c r="M20" s="11">
        <f t="shared" si="64"/>
        <v>1375.8</v>
      </c>
      <c r="N20" s="11">
        <f t="shared" si="64"/>
        <v>1577.7</v>
      </c>
      <c r="O20" s="11">
        <f t="shared" si="64"/>
        <v>1581.9</v>
      </c>
      <c r="P20" s="11">
        <f t="shared" si="64"/>
        <v>1561.5</v>
      </c>
      <c r="Q20" s="11">
        <f t="shared" si="64"/>
        <v>6096.9</v>
      </c>
      <c r="R20" s="11">
        <f t="shared" si="64"/>
        <v>1568.3</v>
      </c>
      <c r="S20" s="11">
        <f t="shared" si="64"/>
        <v>1725.1999999999998</v>
      </c>
      <c r="T20" s="11">
        <f t="shared" si="64"/>
        <v>1636.4</v>
      </c>
      <c r="U20" s="11">
        <f t="shared" si="64"/>
        <v>1623.5</v>
      </c>
      <c r="V20" s="11">
        <f t="shared" si="64"/>
        <v>6553.4</v>
      </c>
      <c r="W20" s="11">
        <f t="shared" si="64"/>
        <v>1560.6000000000001</v>
      </c>
      <c r="X20" s="11">
        <f t="shared" si="64"/>
        <v>1773.3</v>
      </c>
      <c r="Y20" s="11">
        <f t="shared" si="64"/>
        <v>1839.3</v>
      </c>
      <c r="Z20" s="11">
        <f t="shared" si="64"/>
        <v>1792.4</v>
      </c>
      <c r="AA20" s="11">
        <f t="shared" si="64"/>
        <v>6965.5999999999995</v>
      </c>
      <c r="AB20" s="11">
        <f t="shared" si="64"/>
        <v>1607.3</v>
      </c>
      <c r="AC20" s="11">
        <f t="shared" si="64"/>
        <v>1875.8</v>
      </c>
      <c r="AD20" s="11">
        <f t="shared" si="64"/>
        <v>1799.1000000000001</v>
      </c>
      <c r="AE20" s="11">
        <f t="shared" si="64"/>
        <v>1931.6</v>
      </c>
      <c r="AF20" s="11">
        <f t="shared" si="64"/>
        <v>7213.7999999999993</v>
      </c>
      <c r="AG20" s="11">
        <f t="shared" si="64"/>
        <v>1812.1</v>
      </c>
      <c r="AH20" s="11">
        <f t="shared" si="64"/>
        <v>1888.6000000000001</v>
      </c>
      <c r="AI20" s="11">
        <f t="shared" si="64"/>
        <v>1992.6</v>
      </c>
      <c r="AJ20" s="11">
        <f t="shared" si="64"/>
        <v>2026.5</v>
      </c>
      <c r="AK20" s="11">
        <f t="shared" si="64"/>
        <v>7719.8</v>
      </c>
      <c r="AL20" s="11">
        <f t="shared" si="64"/>
        <v>1952.1999999999998</v>
      </c>
      <c r="AM20" s="11">
        <f t="shared" si="64"/>
        <v>2030</v>
      </c>
      <c r="AN20" s="11">
        <f t="shared" si="64"/>
        <v>2101.3000000000002</v>
      </c>
      <c r="AO20" s="11">
        <f t="shared" si="64"/>
        <v>2173.9</v>
      </c>
      <c r="AP20" s="11">
        <f t="shared" si="64"/>
        <v>8257.4</v>
      </c>
      <c r="AQ20" s="11">
        <f t="shared" si="64"/>
        <v>2049.6</v>
      </c>
      <c r="AR20" s="11">
        <f t="shared" si="1"/>
        <v>2086.1</v>
      </c>
      <c r="AS20" s="11">
        <f t="shared" si="1"/>
        <v>2124.1</v>
      </c>
      <c r="AT20" s="11">
        <f t="shared" si="1"/>
        <v>2087.1</v>
      </c>
      <c r="AU20" s="11">
        <f t="shared" si="1"/>
        <v>8346.9</v>
      </c>
      <c r="AV20" s="11">
        <f t="shared" si="1"/>
        <v>1884.3000000000002</v>
      </c>
      <c r="AW20" s="11">
        <f t="shared" si="1"/>
        <v>1536.2</v>
      </c>
      <c r="AX20" s="11">
        <f t="shared" si="1"/>
        <v>1881.7</v>
      </c>
      <c r="AY20" s="11">
        <f t="shared" ref="AY20:AZ20" si="80">AY44+AY68</f>
        <v>2126.6999999999998</v>
      </c>
      <c r="AZ20" s="11">
        <f t="shared" si="80"/>
        <v>7428.9000000000005</v>
      </c>
      <c r="BA20" s="11">
        <f t="shared" ref="BA20:BB20" si="81">BA44+BA68</f>
        <v>2134</v>
      </c>
      <c r="BB20" s="11">
        <f t="shared" si="81"/>
        <v>2184.2999999999997</v>
      </c>
      <c r="BC20" s="11">
        <f t="shared" ref="BC20:BD20" si="82">BC44+BC68</f>
        <v>2302.5</v>
      </c>
      <c r="BD20" s="11">
        <f t="shared" si="82"/>
        <v>2718.8999999999996</v>
      </c>
      <c r="BE20" s="11">
        <f t="shared" ref="BE20:BF20" si="83">BE44+BE68</f>
        <v>9339.7000000000007</v>
      </c>
      <c r="BF20" s="11">
        <f t="shared" si="83"/>
        <v>2755</v>
      </c>
      <c r="BG20" s="11">
        <f t="shared" ref="BG20:BH20" si="84">BG44+BG68</f>
        <v>2887.2999999999997</v>
      </c>
      <c r="BH20" s="11">
        <f t="shared" si="84"/>
        <v>3140.1</v>
      </c>
      <c r="BI20" s="57" t="s">
        <v>31</v>
      </c>
    </row>
    <row r="21" spans="2:66" ht="14.25" customHeight="1">
      <c r="B21" s="56" t="s">
        <v>48</v>
      </c>
      <c r="C21" s="11">
        <f t="shared" si="7"/>
        <v>128</v>
      </c>
      <c r="D21" s="11">
        <f t="shared" si="64"/>
        <v>154.30000000000001</v>
      </c>
      <c r="E21" s="11">
        <f t="shared" si="64"/>
        <v>177.1</v>
      </c>
      <c r="F21" s="11">
        <f t="shared" si="64"/>
        <v>163.19999999999999</v>
      </c>
      <c r="G21" s="11">
        <f t="shared" si="64"/>
        <v>622.6</v>
      </c>
      <c r="H21" s="11">
        <f t="shared" si="64"/>
        <v>178.20000000000002</v>
      </c>
      <c r="I21" s="11">
        <f t="shared" si="64"/>
        <v>187.8</v>
      </c>
      <c r="J21" s="11">
        <f t="shared" si="64"/>
        <v>179.4</v>
      </c>
      <c r="K21" s="11">
        <f t="shared" si="64"/>
        <v>179.8</v>
      </c>
      <c r="L21" s="11">
        <f t="shared" si="64"/>
        <v>725.19999999999993</v>
      </c>
      <c r="M21" s="11">
        <f t="shared" si="64"/>
        <v>174.5</v>
      </c>
      <c r="N21" s="11">
        <f t="shared" si="64"/>
        <v>188.7</v>
      </c>
      <c r="O21" s="11">
        <f t="shared" si="64"/>
        <v>173.1</v>
      </c>
      <c r="P21" s="11">
        <f t="shared" si="64"/>
        <v>212.6</v>
      </c>
      <c r="Q21" s="11">
        <f t="shared" si="64"/>
        <v>748.90000000000009</v>
      </c>
      <c r="R21" s="11">
        <f t="shared" si="64"/>
        <v>156.4</v>
      </c>
      <c r="S21" s="11">
        <f t="shared" si="64"/>
        <v>208.70000000000002</v>
      </c>
      <c r="T21" s="11">
        <f t="shared" si="64"/>
        <v>183.3</v>
      </c>
      <c r="U21" s="11">
        <f t="shared" si="64"/>
        <v>161.19999999999999</v>
      </c>
      <c r="V21" s="11">
        <f t="shared" si="64"/>
        <v>709.6</v>
      </c>
      <c r="W21" s="11">
        <f t="shared" si="64"/>
        <v>170.7</v>
      </c>
      <c r="X21" s="11">
        <f t="shared" si="64"/>
        <v>168.7</v>
      </c>
      <c r="Y21" s="11">
        <f t="shared" si="64"/>
        <v>179.1</v>
      </c>
      <c r="Z21" s="11">
        <f t="shared" si="64"/>
        <v>161.39999999999998</v>
      </c>
      <c r="AA21" s="11">
        <f t="shared" si="64"/>
        <v>679.9</v>
      </c>
      <c r="AB21" s="11">
        <f t="shared" si="64"/>
        <v>156.1</v>
      </c>
      <c r="AC21" s="11">
        <f t="shared" si="64"/>
        <v>177.70000000000002</v>
      </c>
      <c r="AD21" s="11">
        <f t="shared" si="64"/>
        <v>159</v>
      </c>
      <c r="AE21" s="11">
        <f t="shared" si="64"/>
        <v>164.9</v>
      </c>
      <c r="AF21" s="11">
        <f t="shared" si="64"/>
        <v>657.7</v>
      </c>
      <c r="AG21" s="11">
        <f t="shared" si="64"/>
        <v>187.8</v>
      </c>
      <c r="AH21" s="11">
        <f t="shared" si="64"/>
        <v>192.9</v>
      </c>
      <c r="AI21" s="11">
        <f t="shared" si="64"/>
        <v>210.5</v>
      </c>
      <c r="AJ21" s="11">
        <f t="shared" si="64"/>
        <v>192.39999999999998</v>
      </c>
      <c r="AK21" s="11">
        <f t="shared" si="64"/>
        <v>783.59999999999991</v>
      </c>
      <c r="AL21" s="11">
        <f t="shared" si="64"/>
        <v>189.8</v>
      </c>
      <c r="AM21" s="11">
        <f t="shared" si="64"/>
        <v>183.5</v>
      </c>
      <c r="AN21" s="11">
        <f t="shared" si="64"/>
        <v>200.4</v>
      </c>
      <c r="AO21" s="11">
        <f t="shared" si="64"/>
        <v>192.6</v>
      </c>
      <c r="AP21" s="11">
        <f t="shared" si="64"/>
        <v>766.3</v>
      </c>
      <c r="AQ21" s="11">
        <f t="shared" si="64"/>
        <v>206.9</v>
      </c>
      <c r="AR21" s="11">
        <f t="shared" ref="AR21:AX22" si="85">AR45+AR69</f>
        <v>196.6</v>
      </c>
      <c r="AS21" s="11">
        <f t="shared" si="85"/>
        <v>219.70000000000002</v>
      </c>
      <c r="AT21" s="11">
        <f t="shared" si="85"/>
        <v>191.6</v>
      </c>
      <c r="AU21" s="11">
        <f t="shared" si="85"/>
        <v>814.8</v>
      </c>
      <c r="AV21" s="11">
        <f t="shared" si="85"/>
        <v>180.8</v>
      </c>
      <c r="AW21" s="11">
        <f t="shared" si="85"/>
        <v>126.6</v>
      </c>
      <c r="AX21" s="11">
        <f t="shared" si="85"/>
        <v>158.4</v>
      </c>
      <c r="AY21" s="11">
        <f t="shared" ref="AY21:AZ21" si="86">AY45+AY69</f>
        <v>171</v>
      </c>
      <c r="AZ21" s="11">
        <f t="shared" si="86"/>
        <v>636.79999999999995</v>
      </c>
      <c r="BA21" s="11">
        <f t="shared" ref="BA21:BB21" si="87">BA45+BA69</f>
        <v>171.79999999999998</v>
      </c>
      <c r="BB21" s="11">
        <f t="shared" si="87"/>
        <v>182.10000000000002</v>
      </c>
      <c r="BC21" s="11">
        <f t="shared" ref="BC21:BD21" si="88">BC45+BC69</f>
        <v>186.4</v>
      </c>
      <c r="BD21" s="11">
        <f t="shared" si="88"/>
        <v>214.39999999999998</v>
      </c>
      <c r="BE21" s="11">
        <f t="shared" ref="BE21:BF21" si="89">BE45+BE69</f>
        <v>754.7</v>
      </c>
      <c r="BF21" s="11">
        <f t="shared" si="89"/>
        <v>218.60000000000002</v>
      </c>
      <c r="BG21" s="11">
        <f t="shared" ref="BG21:BH21" si="90">BG45+BG69</f>
        <v>214.3</v>
      </c>
      <c r="BH21" s="11">
        <f t="shared" si="90"/>
        <v>227.39999999999998</v>
      </c>
      <c r="BI21" s="57" t="s">
        <v>32</v>
      </c>
    </row>
    <row r="22" spans="2:66" ht="14.25" customHeight="1">
      <c r="B22" s="58" t="s">
        <v>50</v>
      </c>
      <c r="C22" s="10">
        <f t="shared" ref="C22:C23" si="91">C46+C70</f>
        <v>39.200000000000003</v>
      </c>
      <c r="D22" s="10">
        <f t="shared" si="64"/>
        <v>36.900000000000006</v>
      </c>
      <c r="E22" s="10">
        <f t="shared" si="64"/>
        <v>39.199999999999996</v>
      </c>
      <c r="F22" s="10">
        <f t="shared" si="64"/>
        <v>36.1</v>
      </c>
      <c r="G22" s="10">
        <f t="shared" si="64"/>
        <v>151.4</v>
      </c>
      <c r="H22" s="10">
        <f t="shared" si="64"/>
        <v>73.2</v>
      </c>
      <c r="I22" s="10">
        <f t="shared" si="64"/>
        <v>74.599999999999994</v>
      </c>
      <c r="J22" s="10">
        <f t="shared" si="64"/>
        <v>70.8</v>
      </c>
      <c r="K22" s="10">
        <f t="shared" si="64"/>
        <v>74.7</v>
      </c>
      <c r="L22" s="10">
        <f t="shared" si="64"/>
        <v>293.3</v>
      </c>
      <c r="M22" s="10">
        <f t="shared" si="64"/>
        <v>-19.8</v>
      </c>
      <c r="N22" s="10">
        <f t="shared" si="64"/>
        <v>-20.6</v>
      </c>
      <c r="O22" s="10">
        <f t="shared" si="64"/>
        <v>-19.100000000000001</v>
      </c>
      <c r="P22" s="10">
        <f t="shared" si="64"/>
        <v>-19</v>
      </c>
      <c r="Q22" s="10">
        <f t="shared" si="64"/>
        <v>-78.5</v>
      </c>
      <c r="R22" s="10">
        <f t="shared" si="64"/>
        <v>-29.700000000000003</v>
      </c>
      <c r="S22" s="10">
        <f t="shared" si="64"/>
        <v>-29.5</v>
      </c>
      <c r="T22" s="10">
        <f t="shared" si="64"/>
        <v>-25.8</v>
      </c>
      <c r="U22" s="10">
        <f t="shared" si="64"/>
        <v>-26.8</v>
      </c>
      <c r="V22" s="10">
        <f t="shared" si="64"/>
        <v>-111.8</v>
      </c>
      <c r="W22" s="10">
        <f t="shared" si="64"/>
        <v>5.8999999999999995</v>
      </c>
      <c r="X22" s="10">
        <f t="shared" si="64"/>
        <v>6.1999999999999993</v>
      </c>
      <c r="Y22" s="10">
        <f t="shared" si="64"/>
        <v>6.9</v>
      </c>
      <c r="Z22" s="10">
        <f t="shared" si="64"/>
        <v>6.4</v>
      </c>
      <c r="AA22" s="10">
        <f t="shared" si="64"/>
        <v>25.4</v>
      </c>
      <c r="AB22" s="10">
        <f t="shared" si="64"/>
        <v>4.2000000000000011</v>
      </c>
      <c r="AC22" s="10">
        <f t="shared" si="64"/>
        <v>5.2999999999999989</v>
      </c>
      <c r="AD22" s="10">
        <f t="shared" si="64"/>
        <v>5.5</v>
      </c>
      <c r="AE22" s="10">
        <f t="shared" si="64"/>
        <v>5.1999999999999993</v>
      </c>
      <c r="AF22" s="10">
        <f t="shared" si="64"/>
        <v>20.199999999999996</v>
      </c>
      <c r="AG22" s="10">
        <f t="shared" si="64"/>
        <v>0</v>
      </c>
      <c r="AH22" s="10">
        <f t="shared" si="64"/>
        <v>0</v>
      </c>
      <c r="AI22" s="10">
        <f t="shared" si="64"/>
        <v>0</v>
      </c>
      <c r="AJ22" s="10">
        <f t="shared" si="64"/>
        <v>0</v>
      </c>
      <c r="AK22" s="10">
        <f t="shared" si="64"/>
        <v>0</v>
      </c>
      <c r="AL22" s="10">
        <f t="shared" si="64"/>
        <v>10.600000000000001</v>
      </c>
      <c r="AM22" s="10">
        <f t="shared" si="64"/>
        <v>8.7999999999999989</v>
      </c>
      <c r="AN22" s="10">
        <f t="shared" si="64"/>
        <v>14.400000000000002</v>
      </c>
      <c r="AO22" s="10">
        <f t="shared" si="64"/>
        <v>10.4</v>
      </c>
      <c r="AP22" s="10">
        <f t="shared" si="64"/>
        <v>44.2</v>
      </c>
      <c r="AQ22" s="10">
        <f t="shared" si="64"/>
        <v>100.6</v>
      </c>
      <c r="AR22" s="10">
        <f t="shared" si="85"/>
        <v>36.4</v>
      </c>
      <c r="AS22" s="10">
        <f t="shared" si="85"/>
        <v>24.5</v>
      </c>
      <c r="AT22" s="10">
        <f t="shared" si="85"/>
        <v>-85.3</v>
      </c>
      <c r="AU22" s="10">
        <f t="shared" si="85"/>
        <v>76.2</v>
      </c>
      <c r="AV22" s="10">
        <f t="shared" si="85"/>
        <v>0.40000000000000036</v>
      </c>
      <c r="AW22" s="10">
        <f t="shared" si="85"/>
        <v>25.9</v>
      </c>
      <c r="AX22" s="10">
        <f t="shared" si="85"/>
        <v>-8.3999999999999986</v>
      </c>
      <c r="AY22" s="10">
        <f t="shared" ref="AY22:AZ22" si="92">AY46+AY70</f>
        <v>1</v>
      </c>
      <c r="AZ22" s="10">
        <f t="shared" si="92"/>
        <v>18.899999999999999</v>
      </c>
      <c r="BA22" s="10">
        <f t="shared" ref="BA22:BB22" si="93">BA46+BA70</f>
        <v>25.2</v>
      </c>
      <c r="BB22" s="10">
        <f t="shared" si="93"/>
        <v>43.8</v>
      </c>
      <c r="BC22" s="10">
        <f t="shared" ref="BC22:BD22" si="94">BC46+BC70</f>
        <v>21.200000000000003</v>
      </c>
      <c r="BD22" s="10">
        <f t="shared" si="94"/>
        <v>25.799999999999997</v>
      </c>
      <c r="BE22" s="10">
        <f t="shared" ref="BE22:BF22" si="95">BE46+BE70</f>
        <v>116</v>
      </c>
      <c r="BF22" s="10">
        <f t="shared" si="95"/>
        <v>6.7999999999999989</v>
      </c>
      <c r="BG22" s="10">
        <f t="shared" ref="BG22:BH22" si="96">BG46+BG70</f>
        <v>-53.4</v>
      </c>
      <c r="BH22" s="10">
        <f t="shared" si="96"/>
        <v>-8.6000000000000014</v>
      </c>
      <c r="BI22" s="59" t="s">
        <v>34</v>
      </c>
    </row>
    <row r="23" spans="2:66" s="2" customFormat="1" ht="14.25" customHeight="1">
      <c r="B23" s="60" t="s">
        <v>0</v>
      </c>
      <c r="C23" s="38">
        <f t="shared" si="91"/>
        <v>2832.9</v>
      </c>
      <c r="D23" s="38">
        <f t="shared" si="64"/>
        <v>2821.2999999999993</v>
      </c>
      <c r="E23" s="38">
        <f t="shared" si="64"/>
        <v>2815.4</v>
      </c>
      <c r="F23" s="38">
        <f t="shared" si="64"/>
        <v>2716.5</v>
      </c>
      <c r="G23" s="38">
        <f t="shared" si="64"/>
        <v>11186.099999999999</v>
      </c>
      <c r="H23" s="38">
        <f t="shared" si="64"/>
        <v>3049.2999999999997</v>
      </c>
      <c r="I23" s="38">
        <f t="shared" si="64"/>
        <v>3086.1000000000004</v>
      </c>
      <c r="J23" s="38">
        <f t="shared" si="64"/>
        <v>2942.3</v>
      </c>
      <c r="K23" s="38">
        <f t="shared" si="64"/>
        <v>3130.7</v>
      </c>
      <c r="L23" s="38">
        <f t="shared" si="64"/>
        <v>12208.400000000001</v>
      </c>
      <c r="M23" s="38">
        <f t="shared" si="64"/>
        <v>3059.3</v>
      </c>
      <c r="N23" s="38">
        <f t="shared" si="64"/>
        <v>3410.8</v>
      </c>
      <c r="O23" s="38">
        <f t="shared" si="64"/>
        <v>3460.3999999999996</v>
      </c>
      <c r="P23" s="38">
        <f t="shared" si="64"/>
        <v>3585</v>
      </c>
      <c r="Q23" s="38">
        <f t="shared" si="64"/>
        <v>13515.5</v>
      </c>
      <c r="R23" s="38">
        <f t="shared" si="64"/>
        <v>3455</v>
      </c>
      <c r="S23" s="38">
        <f t="shared" si="64"/>
        <v>3608.2999999999993</v>
      </c>
      <c r="T23" s="38">
        <f t="shared" si="64"/>
        <v>3568.2</v>
      </c>
      <c r="U23" s="38">
        <f t="shared" si="64"/>
        <v>3358.2</v>
      </c>
      <c r="V23" s="38">
        <f t="shared" ref="V23:AQ23" si="97">V47+V71</f>
        <v>13989.699999999999</v>
      </c>
      <c r="W23" s="38">
        <f t="shared" si="97"/>
        <v>3198.6999999999989</v>
      </c>
      <c r="X23" s="38">
        <f t="shared" si="97"/>
        <v>3543.2999999999993</v>
      </c>
      <c r="Y23" s="38">
        <f t="shared" si="97"/>
        <v>3568</v>
      </c>
      <c r="Z23" s="38">
        <f t="shared" si="97"/>
        <v>3662.3999999999996</v>
      </c>
      <c r="AA23" s="38">
        <f t="shared" si="97"/>
        <v>13972.400000000001</v>
      </c>
      <c r="AB23" s="38">
        <f t="shared" si="97"/>
        <v>3756.7</v>
      </c>
      <c r="AC23" s="38">
        <f t="shared" si="97"/>
        <v>3885.0999999999995</v>
      </c>
      <c r="AD23" s="38">
        <f t="shared" si="97"/>
        <v>3936.3</v>
      </c>
      <c r="AE23" s="38">
        <f t="shared" si="97"/>
        <v>3827.3</v>
      </c>
      <c r="AF23" s="38">
        <f t="shared" si="97"/>
        <v>15405.400000000003</v>
      </c>
      <c r="AG23" s="38">
        <f t="shared" si="97"/>
        <v>3799.4</v>
      </c>
      <c r="AH23" s="38">
        <f t="shared" si="97"/>
        <v>4057.4999999999995</v>
      </c>
      <c r="AI23" s="38">
        <f t="shared" si="97"/>
        <v>4144.5</v>
      </c>
      <c r="AJ23" s="38">
        <f t="shared" si="97"/>
        <v>4126.5999999999995</v>
      </c>
      <c r="AK23" s="38">
        <f t="shared" si="97"/>
        <v>16128</v>
      </c>
      <c r="AL23" s="38">
        <f t="shared" si="97"/>
        <v>4052.0000000000005</v>
      </c>
      <c r="AM23" s="38">
        <f t="shared" si="97"/>
        <v>3987.4</v>
      </c>
      <c r="AN23" s="38">
        <f t="shared" si="97"/>
        <v>4090.0000000000009</v>
      </c>
      <c r="AO23" s="38">
        <f t="shared" si="97"/>
        <v>4147.1999999999989</v>
      </c>
      <c r="AP23" s="38">
        <f t="shared" si="97"/>
        <v>16276.599999999999</v>
      </c>
      <c r="AQ23" s="38">
        <f t="shared" si="97"/>
        <v>4172.3999999999996</v>
      </c>
      <c r="AR23" s="38">
        <f t="shared" ref="AR23:AX23" si="98">AR47+AR71</f>
        <v>4205.8</v>
      </c>
      <c r="AS23" s="38">
        <f t="shared" si="98"/>
        <v>4315.3999999999996</v>
      </c>
      <c r="AT23" s="38">
        <f t="shared" si="98"/>
        <v>4439.8999999999996</v>
      </c>
      <c r="AU23" s="38">
        <f t="shared" si="98"/>
        <v>17133.5</v>
      </c>
      <c r="AV23" s="38">
        <f t="shared" si="98"/>
        <v>4173.8999999999996</v>
      </c>
      <c r="AW23" s="38">
        <f t="shared" si="98"/>
        <v>3512</v>
      </c>
      <c r="AX23" s="38">
        <f t="shared" si="98"/>
        <v>3798.2</v>
      </c>
      <c r="AY23" s="38">
        <f t="shared" ref="AY23:AZ23" si="99">AY47+AY71</f>
        <v>4047.6000000000008</v>
      </c>
      <c r="AZ23" s="38">
        <f t="shared" si="99"/>
        <v>15531.699999999997</v>
      </c>
      <c r="BA23" s="38">
        <f t="shared" ref="BA23:BB23" si="100">BA47+BA71</f>
        <v>4225.9000000000005</v>
      </c>
      <c r="BB23" s="38">
        <f t="shared" si="100"/>
        <v>4444.2</v>
      </c>
      <c r="BC23" s="38">
        <f t="shared" ref="BC23:BD23" si="101">BC47+BC71</f>
        <v>4533.8999999999996</v>
      </c>
      <c r="BD23" s="38">
        <f t="shared" si="101"/>
        <v>4905.0000000000009</v>
      </c>
      <c r="BE23" s="38">
        <f t="shared" ref="BE23:BF23" si="102">BE47+BE71</f>
        <v>18109</v>
      </c>
      <c r="BF23" s="38">
        <f t="shared" si="102"/>
        <v>4843.4999999999991</v>
      </c>
      <c r="BG23" s="38">
        <f t="shared" ref="BG23:BH23" si="103">BG47+BG71</f>
        <v>4737.2000000000007</v>
      </c>
      <c r="BH23" s="38">
        <f t="shared" si="103"/>
        <v>4747.2000000000016</v>
      </c>
      <c r="BI23" s="61" t="s">
        <v>16</v>
      </c>
    </row>
    <row r="24" spans="2:66" s="2" customFormat="1" ht="20.25"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6"/>
      <c r="S24" s="16"/>
      <c r="T24" s="16"/>
      <c r="U24" s="16"/>
      <c r="V24" s="16"/>
      <c r="W24" s="16"/>
      <c r="X24" s="16"/>
      <c r="Y24" s="16"/>
      <c r="Z24" s="16"/>
      <c r="AA24" s="5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62"/>
    </row>
    <row r="25" spans="2:66" s="2" customFormat="1" ht="22.5" customHeight="1">
      <c r="B25" s="15"/>
      <c r="C25" s="87" t="s">
        <v>99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 t="s">
        <v>99</v>
      </c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 t="s">
        <v>99</v>
      </c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2.5" customHeight="1">
      <c r="B26" s="24" t="s">
        <v>81</v>
      </c>
      <c r="C26" s="92" t="s">
        <v>100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 t="s">
        <v>100</v>
      </c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 t="s">
        <v>100</v>
      </c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21" t="s">
        <v>17</v>
      </c>
      <c r="BJ26" s="18"/>
      <c r="BK26" s="18"/>
      <c r="BL26" s="18"/>
      <c r="BM26" s="18"/>
      <c r="BN26" s="18"/>
    </row>
    <row r="27" spans="2:66" ht="20.25">
      <c r="B27" s="90" t="s">
        <v>6</v>
      </c>
      <c r="C27" s="63" t="s">
        <v>8</v>
      </c>
      <c r="D27" s="63" t="s">
        <v>9</v>
      </c>
      <c r="E27" s="63" t="s">
        <v>10</v>
      </c>
      <c r="F27" s="63" t="s">
        <v>11</v>
      </c>
      <c r="G27" s="85">
        <v>2011</v>
      </c>
      <c r="H27" s="63" t="s">
        <v>8</v>
      </c>
      <c r="I27" s="63" t="s">
        <v>9</v>
      </c>
      <c r="J27" s="63" t="s">
        <v>10</v>
      </c>
      <c r="K27" s="63" t="s">
        <v>11</v>
      </c>
      <c r="L27" s="85">
        <v>2012</v>
      </c>
      <c r="M27" s="63" t="s">
        <v>8</v>
      </c>
      <c r="N27" s="63" t="s">
        <v>9</v>
      </c>
      <c r="O27" s="63" t="s">
        <v>10</v>
      </c>
      <c r="P27" s="63" t="s">
        <v>11</v>
      </c>
      <c r="Q27" s="85">
        <v>2013</v>
      </c>
      <c r="R27" s="63" t="s">
        <v>8</v>
      </c>
      <c r="S27" s="63" t="s">
        <v>9</v>
      </c>
      <c r="T27" s="63" t="s">
        <v>10</v>
      </c>
      <c r="U27" s="63" t="s">
        <v>11</v>
      </c>
      <c r="V27" s="85">
        <v>2014</v>
      </c>
      <c r="W27" s="63" t="s">
        <v>8</v>
      </c>
      <c r="X27" s="63" t="s">
        <v>9</v>
      </c>
      <c r="Y27" s="63" t="s">
        <v>10</v>
      </c>
      <c r="Z27" s="63" t="s">
        <v>11</v>
      </c>
      <c r="AA27" s="85">
        <v>2015</v>
      </c>
      <c r="AB27" s="64" t="s">
        <v>8</v>
      </c>
      <c r="AC27" s="64" t="s">
        <v>9</v>
      </c>
      <c r="AD27" s="64" t="s">
        <v>10</v>
      </c>
      <c r="AE27" s="64" t="s">
        <v>11</v>
      </c>
      <c r="AF27" s="85">
        <v>2016</v>
      </c>
      <c r="AG27" s="64" t="s">
        <v>8</v>
      </c>
      <c r="AH27" s="64" t="s">
        <v>9</v>
      </c>
      <c r="AI27" s="64" t="s">
        <v>10</v>
      </c>
      <c r="AJ27" s="64" t="s">
        <v>11</v>
      </c>
      <c r="AK27" s="85">
        <v>2017</v>
      </c>
      <c r="AL27" s="64" t="s">
        <v>8</v>
      </c>
      <c r="AM27" s="64" t="s">
        <v>9</v>
      </c>
      <c r="AN27" s="64" t="s">
        <v>10</v>
      </c>
      <c r="AO27" s="64" t="s">
        <v>11</v>
      </c>
      <c r="AP27" s="85">
        <v>2018</v>
      </c>
      <c r="AQ27" s="7" t="s">
        <v>8</v>
      </c>
      <c r="AR27" s="7" t="s">
        <v>9</v>
      </c>
      <c r="AS27" s="7" t="s">
        <v>10</v>
      </c>
      <c r="AT27" s="7" t="s">
        <v>11</v>
      </c>
      <c r="AU27" s="85">
        <v>2019</v>
      </c>
      <c r="AV27" s="39" t="s">
        <v>8</v>
      </c>
      <c r="AW27" s="39" t="s">
        <v>9</v>
      </c>
      <c r="AX27" s="39" t="s">
        <v>96</v>
      </c>
      <c r="AY27" s="7" t="s">
        <v>11</v>
      </c>
      <c r="AZ27" s="85">
        <v>2020</v>
      </c>
      <c r="BA27" s="39" t="s">
        <v>8</v>
      </c>
      <c r="BB27" s="39" t="s">
        <v>9</v>
      </c>
      <c r="BC27" s="39" t="s">
        <v>96</v>
      </c>
      <c r="BD27" s="39" t="s">
        <v>11</v>
      </c>
      <c r="BE27" s="85">
        <v>2021</v>
      </c>
      <c r="BF27" s="39" t="s">
        <v>84</v>
      </c>
      <c r="BG27" s="39" t="s">
        <v>94</v>
      </c>
      <c r="BH27" s="39" t="s">
        <v>111</v>
      </c>
      <c r="BI27" s="94" t="s">
        <v>18</v>
      </c>
      <c r="BJ27" s="3"/>
      <c r="BK27" s="3"/>
      <c r="BL27" s="3"/>
      <c r="BM27" s="3"/>
      <c r="BN27" s="3"/>
    </row>
    <row r="28" spans="2:66">
      <c r="B28" s="93"/>
      <c r="C28" s="37" t="s">
        <v>12</v>
      </c>
      <c r="D28" s="37" t="s">
        <v>13</v>
      </c>
      <c r="E28" s="53" t="s">
        <v>14</v>
      </c>
      <c r="F28" s="37" t="s">
        <v>15</v>
      </c>
      <c r="G28" s="86"/>
      <c r="H28" s="37" t="s">
        <v>12</v>
      </c>
      <c r="I28" s="37" t="s">
        <v>13</v>
      </c>
      <c r="J28" s="53" t="s">
        <v>14</v>
      </c>
      <c r="K28" s="37" t="s">
        <v>15</v>
      </c>
      <c r="L28" s="86"/>
      <c r="M28" s="37" t="s">
        <v>12</v>
      </c>
      <c r="N28" s="37" t="s">
        <v>13</v>
      </c>
      <c r="O28" s="53" t="s">
        <v>14</v>
      </c>
      <c r="P28" s="37" t="s">
        <v>15</v>
      </c>
      <c r="Q28" s="86"/>
      <c r="R28" s="37" t="s">
        <v>12</v>
      </c>
      <c r="S28" s="37" t="s">
        <v>13</v>
      </c>
      <c r="T28" s="53" t="s">
        <v>14</v>
      </c>
      <c r="U28" s="37" t="s">
        <v>15</v>
      </c>
      <c r="V28" s="86"/>
      <c r="W28" s="37" t="s">
        <v>12</v>
      </c>
      <c r="X28" s="37" t="s">
        <v>13</v>
      </c>
      <c r="Y28" s="53" t="s">
        <v>14</v>
      </c>
      <c r="Z28" s="37" t="s">
        <v>15</v>
      </c>
      <c r="AA28" s="86"/>
      <c r="AB28" s="8" t="s">
        <v>12</v>
      </c>
      <c r="AC28" s="8" t="s">
        <v>13</v>
      </c>
      <c r="AD28" s="9" t="s">
        <v>14</v>
      </c>
      <c r="AE28" s="8" t="s">
        <v>15</v>
      </c>
      <c r="AF28" s="86"/>
      <c r="AG28" s="8" t="s">
        <v>12</v>
      </c>
      <c r="AH28" s="8" t="s">
        <v>13</v>
      </c>
      <c r="AI28" s="9" t="s">
        <v>14</v>
      </c>
      <c r="AJ28" s="8" t="s">
        <v>15</v>
      </c>
      <c r="AK28" s="86"/>
      <c r="AL28" s="8" t="s">
        <v>12</v>
      </c>
      <c r="AM28" s="8" t="s">
        <v>13</v>
      </c>
      <c r="AN28" s="9" t="s">
        <v>14</v>
      </c>
      <c r="AO28" s="8" t="s">
        <v>15</v>
      </c>
      <c r="AP28" s="86"/>
      <c r="AQ28" s="8" t="s">
        <v>12</v>
      </c>
      <c r="AR28" s="8" t="s">
        <v>13</v>
      </c>
      <c r="AS28" s="9" t="s">
        <v>14</v>
      </c>
      <c r="AT28" s="8" t="s">
        <v>15</v>
      </c>
      <c r="AU28" s="86"/>
      <c r="AV28" s="37" t="s">
        <v>12</v>
      </c>
      <c r="AW28" s="37" t="s">
        <v>13</v>
      </c>
      <c r="AX28" s="37" t="s">
        <v>14</v>
      </c>
      <c r="AY28" s="8" t="s">
        <v>15</v>
      </c>
      <c r="AZ28" s="86"/>
      <c r="BA28" s="37" t="s">
        <v>12</v>
      </c>
      <c r="BB28" s="37" t="s">
        <v>13</v>
      </c>
      <c r="BC28" s="37" t="s">
        <v>14</v>
      </c>
      <c r="BD28" s="37" t="s">
        <v>15</v>
      </c>
      <c r="BE28" s="86"/>
      <c r="BF28" s="37" t="s">
        <v>85</v>
      </c>
      <c r="BG28" s="37" t="s">
        <v>95</v>
      </c>
      <c r="BH28" s="37" t="s">
        <v>112</v>
      </c>
      <c r="BI28" s="88"/>
      <c r="BJ28" s="3"/>
      <c r="BK28" s="3"/>
      <c r="BL28" s="3"/>
      <c r="BM28" s="3"/>
      <c r="BN28" s="3"/>
    </row>
    <row r="29" spans="2:66" s="2" customFormat="1" ht="14.25" customHeight="1">
      <c r="B29" s="65" t="s">
        <v>35</v>
      </c>
      <c r="C29" s="10">
        <v>2603.4</v>
      </c>
      <c r="D29" s="10">
        <v>2556.3999999999996</v>
      </c>
      <c r="E29" s="10">
        <v>2593.6</v>
      </c>
      <c r="F29" s="10">
        <v>2456.5</v>
      </c>
      <c r="G29" s="10">
        <v>10209.9</v>
      </c>
      <c r="H29" s="10">
        <v>2745.1</v>
      </c>
      <c r="I29" s="10">
        <v>2754.2000000000003</v>
      </c>
      <c r="J29" s="10">
        <v>2771.8</v>
      </c>
      <c r="K29" s="10">
        <v>2771.2</v>
      </c>
      <c r="L29" s="10">
        <v>11042.300000000001</v>
      </c>
      <c r="M29" s="10">
        <v>2692.3999999999996</v>
      </c>
      <c r="N29" s="10">
        <v>3033.8</v>
      </c>
      <c r="O29" s="10">
        <v>3133.7</v>
      </c>
      <c r="P29" s="10">
        <v>3049</v>
      </c>
      <c r="Q29" s="10">
        <v>11908.900000000001</v>
      </c>
      <c r="R29" s="10">
        <v>2977.5</v>
      </c>
      <c r="S29" s="10">
        <v>3203.3999999999996</v>
      </c>
      <c r="T29" s="10">
        <v>3321.5999999999995</v>
      </c>
      <c r="U29" s="10">
        <v>2961.2999999999997</v>
      </c>
      <c r="V29" s="10">
        <v>12463.8</v>
      </c>
      <c r="W29" s="10">
        <v>2873.1</v>
      </c>
      <c r="X29" s="10">
        <v>3093.7999999999997</v>
      </c>
      <c r="Y29" s="10">
        <v>3343.2</v>
      </c>
      <c r="Z29" s="10">
        <v>3228.3</v>
      </c>
      <c r="AA29" s="10">
        <v>12538.4</v>
      </c>
      <c r="AB29" s="10">
        <v>3208.7000000000003</v>
      </c>
      <c r="AC29" s="10">
        <v>3459.7</v>
      </c>
      <c r="AD29" s="10">
        <v>3553.6000000000004</v>
      </c>
      <c r="AE29" s="10">
        <v>3436.9</v>
      </c>
      <c r="AF29" s="10">
        <v>13658.900000000001</v>
      </c>
      <c r="AG29" s="10">
        <v>3317.7999999999997</v>
      </c>
      <c r="AH29" s="10">
        <v>3513.3999999999996</v>
      </c>
      <c r="AI29" s="10">
        <v>3694.7999999999997</v>
      </c>
      <c r="AJ29" s="10">
        <v>3587.9999999999995</v>
      </c>
      <c r="AK29" s="10">
        <v>14114</v>
      </c>
      <c r="AL29" s="10">
        <v>3542.6</v>
      </c>
      <c r="AM29" s="10">
        <v>3575.4</v>
      </c>
      <c r="AN29" s="10">
        <v>3662.8</v>
      </c>
      <c r="AO29" s="10">
        <v>3717.0999999999995</v>
      </c>
      <c r="AP29" s="10">
        <v>14497.9</v>
      </c>
      <c r="AQ29" s="10">
        <v>3692.2000000000003</v>
      </c>
      <c r="AR29" s="10">
        <v>3758.7000000000003</v>
      </c>
      <c r="AS29" s="10">
        <v>3882.6</v>
      </c>
      <c r="AT29" s="10">
        <v>3949.3</v>
      </c>
      <c r="AU29" s="10">
        <v>15282.8</v>
      </c>
      <c r="AV29" s="16">
        <v>3727.9</v>
      </c>
      <c r="AW29" s="10">
        <v>3085.4</v>
      </c>
      <c r="AX29" s="10">
        <v>3439.5</v>
      </c>
      <c r="AY29" s="10">
        <v>3668.4</v>
      </c>
      <c r="AZ29" s="10">
        <v>13921.199999999999</v>
      </c>
      <c r="BA29" s="10">
        <v>3835.9</v>
      </c>
      <c r="BB29" s="10">
        <v>3971.0000000000005</v>
      </c>
      <c r="BC29" s="10">
        <v>4079.7</v>
      </c>
      <c r="BD29" s="10">
        <v>4502.5</v>
      </c>
      <c r="BE29" s="10">
        <v>16389.100000000002</v>
      </c>
      <c r="BF29" s="10">
        <v>4607.5</v>
      </c>
      <c r="BG29" s="10">
        <v>4722.2000000000007</v>
      </c>
      <c r="BH29" s="10">
        <v>4795.9000000000005</v>
      </c>
      <c r="BI29" s="66" t="s">
        <v>19</v>
      </c>
      <c r="BJ29" s="6"/>
      <c r="BK29" s="6"/>
      <c r="BL29" s="6"/>
      <c r="BM29" s="6"/>
      <c r="BN29" s="6"/>
    </row>
    <row r="30" spans="2:66" s="2" customFormat="1" ht="14.25" customHeight="1">
      <c r="B30" s="56" t="s">
        <v>36</v>
      </c>
      <c r="C30" s="11">
        <v>2072.6</v>
      </c>
      <c r="D30" s="11">
        <v>1989.7</v>
      </c>
      <c r="E30" s="11">
        <v>2079</v>
      </c>
      <c r="F30" s="11">
        <v>1918.5</v>
      </c>
      <c r="G30" s="11">
        <v>8059.8</v>
      </c>
      <c r="H30" s="11">
        <v>2173</v>
      </c>
      <c r="I30" s="11">
        <v>2106.8000000000002</v>
      </c>
      <c r="J30" s="11">
        <v>2236.6999999999998</v>
      </c>
      <c r="K30" s="11">
        <v>2131.9</v>
      </c>
      <c r="L30" s="11">
        <v>8648.4</v>
      </c>
      <c r="M30" s="11">
        <v>2066.9</v>
      </c>
      <c r="N30" s="11">
        <v>2378.6999999999998</v>
      </c>
      <c r="O30" s="11">
        <v>2424.6999999999998</v>
      </c>
      <c r="P30" s="11">
        <v>2377.6999999999998</v>
      </c>
      <c r="Q30" s="11">
        <v>9248</v>
      </c>
      <c r="R30" s="11">
        <v>2330</v>
      </c>
      <c r="S30" s="11">
        <v>2489.1999999999998</v>
      </c>
      <c r="T30" s="11">
        <v>2528.6999999999998</v>
      </c>
      <c r="U30" s="11">
        <v>2339</v>
      </c>
      <c r="V30" s="11">
        <v>9686.9</v>
      </c>
      <c r="W30" s="11">
        <v>2247.5</v>
      </c>
      <c r="X30" s="11">
        <v>2383</v>
      </c>
      <c r="Y30" s="11">
        <v>2660.3</v>
      </c>
      <c r="Z30" s="11">
        <v>2486.3000000000002</v>
      </c>
      <c r="AA30" s="11">
        <v>9777.1</v>
      </c>
      <c r="AB30" s="11">
        <v>2577.5</v>
      </c>
      <c r="AC30" s="11">
        <v>2721.6</v>
      </c>
      <c r="AD30" s="11">
        <v>2832.8</v>
      </c>
      <c r="AE30" s="11">
        <v>2652.8</v>
      </c>
      <c r="AF30" s="11">
        <v>10784.7</v>
      </c>
      <c r="AG30" s="11">
        <v>2704.7</v>
      </c>
      <c r="AH30" s="11">
        <v>2832</v>
      </c>
      <c r="AI30" s="11">
        <v>3059.1</v>
      </c>
      <c r="AJ30" s="11">
        <v>2851.7</v>
      </c>
      <c r="AK30" s="11">
        <v>11447.5</v>
      </c>
      <c r="AL30" s="11">
        <v>2786.9</v>
      </c>
      <c r="AM30" s="11">
        <v>2887.7</v>
      </c>
      <c r="AN30" s="11">
        <v>2937.1</v>
      </c>
      <c r="AO30" s="11">
        <v>2963.6</v>
      </c>
      <c r="AP30" s="11">
        <v>11575.3</v>
      </c>
      <c r="AQ30" s="11">
        <v>3000.5</v>
      </c>
      <c r="AR30" s="11">
        <v>3041.9</v>
      </c>
      <c r="AS30" s="11">
        <v>3125.8</v>
      </c>
      <c r="AT30" s="11">
        <v>3163.7</v>
      </c>
      <c r="AU30" s="11">
        <v>12331.9</v>
      </c>
      <c r="AV30" s="45">
        <v>3033.5</v>
      </c>
      <c r="AW30" s="11">
        <v>2372.8000000000002</v>
      </c>
      <c r="AX30" s="11">
        <v>2668.3</v>
      </c>
      <c r="AY30" s="11">
        <v>2767.8</v>
      </c>
      <c r="AZ30" s="11">
        <v>10842.4</v>
      </c>
      <c r="BA30" s="11">
        <v>3031.5</v>
      </c>
      <c r="BB30" s="11">
        <v>3066.4</v>
      </c>
      <c r="BC30" s="11">
        <v>3133.5</v>
      </c>
      <c r="BD30" s="11">
        <v>3572</v>
      </c>
      <c r="BE30" s="11">
        <v>12803.4</v>
      </c>
      <c r="BF30" s="11">
        <v>3842.7</v>
      </c>
      <c r="BG30" s="11">
        <v>3858.6</v>
      </c>
      <c r="BH30" s="11">
        <v>3993.3</v>
      </c>
      <c r="BI30" s="57" t="s">
        <v>20</v>
      </c>
    </row>
    <row r="31" spans="2:66" ht="14.25" customHeight="1">
      <c r="B31" s="56" t="s">
        <v>37</v>
      </c>
      <c r="C31" s="11">
        <v>481.4</v>
      </c>
      <c r="D31" s="11">
        <v>513</v>
      </c>
      <c r="E31" s="11">
        <v>484.2</v>
      </c>
      <c r="F31" s="11">
        <v>483</v>
      </c>
      <c r="G31" s="11">
        <v>1961.6</v>
      </c>
      <c r="H31" s="11">
        <v>507.6</v>
      </c>
      <c r="I31" s="11">
        <v>586.6</v>
      </c>
      <c r="J31" s="11">
        <v>495.8</v>
      </c>
      <c r="K31" s="11">
        <v>571.29999999999995</v>
      </c>
      <c r="L31" s="11">
        <v>2161.3000000000002</v>
      </c>
      <c r="M31" s="11">
        <v>538.29999999999995</v>
      </c>
      <c r="N31" s="11">
        <v>573.29999999999995</v>
      </c>
      <c r="O31" s="11">
        <v>653.70000000000005</v>
      </c>
      <c r="P31" s="11">
        <v>601.4</v>
      </c>
      <c r="Q31" s="11">
        <v>2366.6999999999998</v>
      </c>
      <c r="R31" s="11">
        <v>564.79999999999995</v>
      </c>
      <c r="S31" s="11">
        <v>635.5</v>
      </c>
      <c r="T31" s="11">
        <v>732.7</v>
      </c>
      <c r="U31" s="11">
        <v>569.20000000000005</v>
      </c>
      <c r="V31" s="11">
        <v>2502.1999999999998</v>
      </c>
      <c r="W31" s="11">
        <v>553.20000000000005</v>
      </c>
      <c r="X31" s="11">
        <v>640.1</v>
      </c>
      <c r="Y31" s="11">
        <v>630.70000000000005</v>
      </c>
      <c r="Z31" s="11">
        <v>688</v>
      </c>
      <c r="AA31" s="11">
        <v>2512</v>
      </c>
      <c r="AB31" s="11">
        <v>569.4</v>
      </c>
      <c r="AC31" s="11">
        <v>678.8</v>
      </c>
      <c r="AD31" s="11">
        <v>661.3</v>
      </c>
      <c r="AE31" s="11">
        <v>719.7</v>
      </c>
      <c r="AF31" s="11">
        <v>2629.2</v>
      </c>
      <c r="AG31" s="11">
        <v>550.5</v>
      </c>
      <c r="AH31" s="11">
        <v>621.20000000000005</v>
      </c>
      <c r="AI31" s="11">
        <v>575.1</v>
      </c>
      <c r="AJ31" s="11">
        <v>669.6</v>
      </c>
      <c r="AK31" s="11">
        <v>2416.4</v>
      </c>
      <c r="AL31" s="11">
        <v>693.6</v>
      </c>
      <c r="AM31" s="11">
        <v>630.9</v>
      </c>
      <c r="AN31" s="11">
        <v>666.4</v>
      </c>
      <c r="AO31" s="11">
        <v>689.3</v>
      </c>
      <c r="AP31" s="11">
        <v>2680.2</v>
      </c>
      <c r="AQ31" s="11">
        <v>627.9</v>
      </c>
      <c r="AR31" s="11">
        <v>653.70000000000005</v>
      </c>
      <c r="AS31" s="11">
        <v>692.1</v>
      </c>
      <c r="AT31" s="11">
        <v>722.3</v>
      </c>
      <c r="AU31" s="11">
        <v>2696</v>
      </c>
      <c r="AV31" s="45">
        <v>627.79999999999995</v>
      </c>
      <c r="AW31" s="11">
        <v>650.6</v>
      </c>
      <c r="AX31" s="11">
        <v>708.6</v>
      </c>
      <c r="AY31" s="11">
        <v>831.9</v>
      </c>
      <c r="AZ31" s="11">
        <v>2818.9</v>
      </c>
      <c r="BA31" s="11">
        <v>741.5</v>
      </c>
      <c r="BB31" s="11">
        <v>842.2</v>
      </c>
      <c r="BC31" s="11">
        <v>880.2</v>
      </c>
      <c r="BD31" s="11">
        <v>863.4</v>
      </c>
      <c r="BE31" s="11">
        <v>3327.3</v>
      </c>
      <c r="BF31" s="11">
        <v>696.7</v>
      </c>
      <c r="BG31" s="11">
        <v>794.5</v>
      </c>
      <c r="BH31" s="11">
        <v>729.1</v>
      </c>
      <c r="BI31" s="57" t="s">
        <v>21</v>
      </c>
    </row>
    <row r="32" spans="2:66" ht="14.25" customHeight="1">
      <c r="B32" s="56" t="s">
        <v>38</v>
      </c>
      <c r="C32" s="11">
        <v>49.4</v>
      </c>
      <c r="D32" s="11">
        <v>53.7</v>
      </c>
      <c r="E32" s="11">
        <v>30.4</v>
      </c>
      <c r="F32" s="11">
        <v>55</v>
      </c>
      <c r="G32" s="11">
        <v>188.5</v>
      </c>
      <c r="H32" s="11">
        <v>64.5</v>
      </c>
      <c r="I32" s="11">
        <v>60.8</v>
      </c>
      <c r="J32" s="11">
        <v>39.299999999999997</v>
      </c>
      <c r="K32" s="11">
        <v>68</v>
      </c>
      <c r="L32" s="11">
        <v>232.6</v>
      </c>
      <c r="M32" s="11">
        <v>87.2</v>
      </c>
      <c r="N32" s="11">
        <v>81.8</v>
      </c>
      <c r="O32" s="11">
        <v>55.3</v>
      </c>
      <c r="P32" s="11">
        <v>69.900000000000006</v>
      </c>
      <c r="Q32" s="11">
        <v>294.2</v>
      </c>
      <c r="R32" s="11">
        <v>82.7</v>
      </c>
      <c r="S32" s="11">
        <v>78.7</v>
      </c>
      <c r="T32" s="11">
        <v>60.2</v>
      </c>
      <c r="U32" s="11">
        <v>53.1</v>
      </c>
      <c r="V32" s="11">
        <v>274.7</v>
      </c>
      <c r="W32" s="11">
        <v>72.400000000000006</v>
      </c>
      <c r="X32" s="11">
        <v>70.7</v>
      </c>
      <c r="Y32" s="11">
        <v>52.2</v>
      </c>
      <c r="Z32" s="11">
        <v>54</v>
      </c>
      <c r="AA32" s="11">
        <v>249.3</v>
      </c>
      <c r="AB32" s="11">
        <v>61.8</v>
      </c>
      <c r="AC32" s="11">
        <v>59.3</v>
      </c>
      <c r="AD32" s="11">
        <v>59.5</v>
      </c>
      <c r="AE32" s="11">
        <v>64.400000000000006</v>
      </c>
      <c r="AF32" s="11">
        <v>245</v>
      </c>
      <c r="AG32" s="11">
        <v>62.6</v>
      </c>
      <c r="AH32" s="11">
        <v>60.2</v>
      </c>
      <c r="AI32" s="11">
        <v>60.6</v>
      </c>
      <c r="AJ32" s="11">
        <v>66.7</v>
      </c>
      <c r="AK32" s="11">
        <v>250.1</v>
      </c>
      <c r="AL32" s="11">
        <v>62.1</v>
      </c>
      <c r="AM32" s="11">
        <v>56.8</v>
      </c>
      <c r="AN32" s="11">
        <v>59.3</v>
      </c>
      <c r="AO32" s="11">
        <v>64.2</v>
      </c>
      <c r="AP32" s="11">
        <v>242.4</v>
      </c>
      <c r="AQ32" s="11">
        <v>63.8</v>
      </c>
      <c r="AR32" s="11">
        <v>63.1</v>
      </c>
      <c r="AS32" s="11">
        <v>64.7</v>
      </c>
      <c r="AT32" s="11">
        <v>63.3</v>
      </c>
      <c r="AU32" s="11">
        <v>254.9</v>
      </c>
      <c r="AV32" s="45">
        <v>66.599999999999994</v>
      </c>
      <c r="AW32" s="11">
        <v>62</v>
      </c>
      <c r="AX32" s="11">
        <v>62.6</v>
      </c>
      <c r="AY32" s="11">
        <v>68.7</v>
      </c>
      <c r="AZ32" s="11">
        <v>259.89999999999998</v>
      </c>
      <c r="BA32" s="11">
        <v>62.9</v>
      </c>
      <c r="BB32" s="11">
        <v>62.4</v>
      </c>
      <c r="BC32" s="11">
        <v>66</v>
      </c>
      <c r="BD32" s="11">
        <v>67.099999999999994</v>
      </c>
      <c r="BE32" s="11">
        <v>258.39999999999998</v>
      </c>
      <c r="BF32" s="11">
        <v>68.099999999999994</v>
      </c>
      <c r="BG32" s="11">
        <v>69.099999999999994</v>
      </c>
      <c r="BH32" s="11">
        <v>73.5</v>
      </c>
      <c r="BI32" s="57" t="s">
        <v>22</v>
      </c>
    </row>
    <row r="33" spans="2:61" ht="14.25" customHeight="1">
      <c r="B33" s="58" t="s">
        <v>39</v>
      </c>
      <c r="C33" s="10">
        <v>433.5</v>
      </c>
      <c r="D33" s="10">
        <v>494.7</v>
      </c>
      <c r="E33" s="10">
        <v>431.9</v>
      </c>
      <c r="F33" s="10">
        <v>394.2</v>
      </c>
      <c r="G33" s="10">
        <v>1754.3000000000002</v>
      </c>
      <c r="H33" s="10">
        <v>506.29999999999995</v>
      </c>
      <c r="I33" s="10">
        <v>578.5</v>
      </c>
      <c r="J33" s="10">
        <v>513.20000000000005</v>
      </c>
      <c r="K33" s="10">
        <v>584</v>
      </c>
      <c r="L33" s="10">
        <v>2182</v>
      </c>
      <c r="M33" s="10">
        <v>550.4</v>
      </c>
      <c r="N33" s="10">
        <v>671.40000000000009</v>
      </c>
      <c r="O33" s="10">
        <v>632</v>
      </c>
      <c r="P33" s="10">
        <v>750.00000000000011</v>
      </c>
      <c r="Q33" s="10">
        <v>2603.7999999999997</v>
      </c>
      <c r="R33" s="10">
        <v>705.59999999999991</v>
      </c>
      <c r="S33" s="10">
        <v>797.09999999999991</v>
      </c>
      <c r="T33" s="10">
        <v>695.80000000000007</v>
      </c>
      <c r="U33" s="10">
        <v>701.8</v>
      </c>
      <c r="V33" s="10">
        <v>2900.3</v>
      </c>
      <c r="W33" s="10">
        <v>672.3</v>
      </c>
      <c r="X33" s="10">
        <v>820</v>
      </c>
      <c r="Y33" s="10">
        <v>752.7</v>
      </c>
      <c r="Z33" s="10">
        <v>803.19999999999993</v>
      </c>
      <c r="AA33" s="10">
        <v>3048.2000000000003</v>
      </c>
      <c r="AB33" s="10">
        <v>797.09999999999991</v>
      </c>
      <c r="AC33" s="10">
        <v>876.4</v>
      </c>
      <c r="AD33" s="10">
        <v>739.8</v>
      </c>
      <c r="AE33" s="10">
        <v>843.09999999999991</v>
      </c>
      <c r="AF33" s="10">
        <v>3256.3999999999996</v>
      </c>
      <c r="AG33" s="10">
        <v>876.00000000000011</v>
      </c>
      <c r="AH33" s="10">
        <v>920.6</v>
      </c>
      <c r="AI33" s="10">
        <v>1002.1999999999999</v>
      </c>
      <c r="AJ33" s="10">
        <v>1043.5999999999999</v>
      </c>
      <c r="AK33" s="10">
        <v>3842.4</v>
      </c>
      <c r="AL33" s="10">
        <v>1002</v>
      </c>
      <c r="AM33" s="10">
        <v>996.3</v>
      </c>
      <c r="AN33" s="10">
        <v>1074.9000000000001</v>
      </c>
      <c r="AO33" s="10">
        <v>1085.5</v>
      </c>
      <c r="AP33" s="10">
        <v>4158.7</v>
      </c>
      <c r="AQ33" s="10">
        <v>987.19999999999993</v>
      </c>
      <c r="AR33" s="10">
        <v>1020.6</v>
      </c>
      <c r="AS33" s="10">
        <v>1055.0999999999999</v>
      </c>
      <c r="AT33" s="10">
        <v>1065.2</v>
      </c>
      <c r="AU33" s="10">
        <v>4128.1000000000004</v>
      </c>
      <c r="AV33" s="16">
        <v>1002.1</v>
      </c>
      <c r="AW33" s="10">
        <v>689.30000000000007</v>
      </c>
      <c r="AX33" s="10">
        <v>851.80000000000007</v>
      </c>
      <c r="AY33" s="10">
        <v>945.19999999999993</v>
      </c>
      <c r="AZ33" s="10">
        <v>3488.4</v>
      </c>
      <c r="BA33" s="10">
        <v>984.7</v>
      </c>
      <c r="BB33" s="10">
        <v>1013</v>
      </c>
      <c r="BC33" s="10">
        <v>1085</v>
      </c>
      <c r="BD33" s="10">
        <v>1215.7</v>
      </c>
      <c r="BE33" s="10">
        <v>4298.3999999999996</v>
      </c>
      <c r="BF33" s="10">
        <v>1159.3999999999999</v>
      </c>
      <c r="BG33" s="10">
        <v>1123.4000000000001</v>
      </c>
      <c r="BH33" s="10">
        <v>1208.6000000000001</v>
      </c>
      <c r="BI33" s="59" t="s">
        <v>23</v>
      </c>
    </row>
    <row r="34" spans="2:61" ht="14.25" customHeight="1">
      <c r="B34" s="56" t="s">
        <v>40</v>
      </c>
      <c r="C34" s="11">
        <v>416.9</v>
      </c>
      <c r="D34" s="11">
        <v>476.5</v>
      </c>
      <c r="E34" s="11">
        <v>413.9</v>
      </c>
      <c r="F34" s="11">
        <v>376.5</v>
      </c>
      <c r="G34" s="11">
        <v>1683.8000000000002</v>
      </c>
      <c r="H34" s="11">
        <v>463.4</v>
      </c>
      <c r="I34" s="11">
        <v>534.9</v>
      </c>
      <c r="J34" s="11">
        <v>471.6</v>
      </c>
      <c r="K34" s="11">
        <v>540.5</v>
      </c>
      <c r="L34" s="11">
        <v>2010.4</v>
      </c>
      <c r="M34" s="11">
        <v>509.4</v>
      </c>
      <c r="N34" s="11">
        <v>625.70000000000005</v>
      </c>
      <c r="O34" s="11">
        <v>585.70000000000005</v>
      </c>
      <c r="P34" s="11">
        <v>701.80000000000007</v>
      </c>
      <c r="Q34" s="11">
        <v>2422.6</v>
      </c>
      <c r="R34" s="11">
        <v>655.8</v>
      </c>
      <c r="S34" s="11">
        <v>743.8</v>
      </c>
      <c r="T34" s="11">
        <v>645.70000000000005</v>
      </c>
      <c r="U34" s="11">
        <v>654</v>
      </c>
      <c r="V34" s="11">
        <v>2699.3</v>
      </c>
      <c r="W34" s="11">
        <v>626.5</v>
      </c>
      <c r="X34" s="11">
        <v>772.9</v>
      </c>
      <c r="Y34" s="11">
        <v>705.90000000000009</v>
      </c>
      <c r="Z34" s="11">
        <v>757.09999999999991</v>
      </c>
      <c r="AA34" s="11">
        <v>2862.4</v>
      </c>
      <c r="AB34" s="11">
        <v>750.8</v>
      </c>
      <c r="AC34" s="11">
        <v>831.3</v>
      </c>
      <c r="AD34" s="11">
        <v>695</v>
      </c>
      <c r="AE34" s="11">
        <v>799.09999999999991</v>
      </c>
      <c r="AF34" s="11">
        <v>3076.2</v>
      </c>
      <c r="AG34" s="11">
        <v>825.40000000000009</v>
      </c>
      <c r="AH34" s="11">
        <v>865.1</v>
      </c>
      <c r="AI34" s="11">
        <v>938.4</v>
      </c>
      <c r="AJ34" s="11">
        <v>979.59999999999991</v>
      </c>
      <c r="AK34" s="11">
        <v>3608.5</v>
      </c>
      <c r="AL34" s="11">
        <v>943.7</v>
      </c>
      <c r="AM34" s="11">
        <v>940.5</v>
      </c>
      <c r="AN34" s="11">
        <v>1016.4</v>
      </c>
      <c r="AO34" s="11">
        <v>1022.9000000000001</v>
      </c>
      <c r="AP34" s="11">
        <v>3923.5</v>
      </c>
      <c r="AQ34" s="11">
        <v>924.09999999999991</v>
      </c>
      <c r="AR34" s="11">
        <v>958</v>
      </c>
      <c r="AS34" s="11">
        <v>990.3</v>
      </c>
      <c r="AT34" s="11">
        <v>998.2</v>
      </c>
      <c r="AU34" s="11">
        <v>3870.6000000000004</v>
      </c>
      <c r="AV34" s="45">
        <v>940</v>
      </c>
      <c r="AW34" s="11">
        <v>637.90000000000009</v>
      </c>
      <c r="AX34" s="11">
        <v>791.6</v>
      </c>
      <c r="AY34" s="11">
        <v>882.4</v>
      </c>
      <c r="AZ34" s="11">
        <v>3251.9</v>
      </c>
      <c r="BA34" s="11">
        <v>918.90000000000009</v>
      </c>
      <c r="BB34" s="11">
        <v>945.1</v>
      </c>
      <c r="BC34" s="11">
        <v>1015.5</v>
      </c>
      <c r="BD34" s="11">
        <v>1144</v>
      </c>
      <c r="BE34" s="11">
        <v>4023.5</v>
      </c>
      <c r="BF34" s="11">
        <v>1089.1999999999998</v>
      </c>
      <c r="BG34" s="11">
        <v>1054.9000000000001</v>
      </c>
      <c r="BH34" s="11">
        <v>1139.4000000000001</v>
      </c>
      <c r="BI34" s="57" t="s">
        <v>24</v>
      </c>
    </row>
    <row r="35" spans="2:61" s="2" customFormat="1" ht="14.25" customHeight="1">
      <c r="B35" s="56" t="s">
        <v>41</v>
      </c>
      <c r="C35" s="11">
        <v>277.39999999999998</v>
      </c>
      <c r="D35" s="11">
        <v>351.4</v>
      </c>
      <c r="E35" s="11">
        <v>302.8</v>
      </c>
      <c r="F35" s="11">
        <v>272.3</v>
      </c>
      <c r="G35" s="11">
        <v>1203.9000000000001</v>
      </c>
      <c r="H35" s="11">
        <v>336.9</v>
      </c>
      <c r="I35" s="11">
        <v>397.3</v>
      </c>
      <c r="J35" s="11">
        <v>341</v>
      </c>
      <c r="K35" s="11">
        <v>412</v>
      </c>
      <c r="L35" s="11">
        <v>1487.2</v>
      </c>
      <c r="M35" s="11">
        <v>372.3</v>
      </c>
      <c r="N35" s="11">
        <v>438.9</v>
      </c>
      <c r="O35" s="11">
        <v>425.7</v>
      </c>
      <c r="P35" s="11">
        <v>531.70000000000005</v>
      </c>
      <c r="Q35" s="11">
        <v>1768.6</v>
      </c>
      <c r="R35" s="11">
        <v>425.7</v>
      </c>
      <c r="S35" s="11">
        <v>496.9</v>
      </c>
      <c r="T35" s="11">
        <v>442.6</v>
      </c>
      <c r="U35" s="11">
        <v>451.2</v>
      </c>
      <c r="V35" s="11">
        <v>1816.4</v>
      </c>
      <c r="W35" s="11">
        <v>410.9</v>
      </c>
      <c r="X35" s="11">
        <v>528.4</v>
      </c>
      <c r="Y35" s="11">
        <v>463.1</v>
      </c>
      <c r="Z35" s="11">
        <v>518.79999999999995</v>
      </c>
      <c r="AA35" s="11">
        <v>1921.2</v>
      </c>
      <c r="AB35" s="11">
        <v>495.9</v>
      </c>
      <c r="AC35" s="11">
        <v>536.5</v>
      </c>
      <c r="AD35" s="11">
        <v>422.2</v>
      </c>
      <c r="AE35" s="11">
        <v>504.7</v>
      </c>
      <c r="AF35" s="11">
        <v>1959.3</v>
      </c>
      <c r="AG35" s="11">
        <v>496.1</v>
      </c>
      <c r="AH35" s="11">
        <v>526.20000000000005</v>
      </c>
      <c r="AI35" s="11">
        <v>581</v>
      </c>
      <c r="AJ35" s="11">
        <v>620.29999999999995</v>
      </c>
      <c r="AK35" s="11">
        <v>2223.6</v>
      </c>
      <c r="AL35" s="11">
        <v>590.4</v>
      </c>
      <c r="AM35" s="11">
        <v>576.20000000000005</v>
      </c>
      <c r="AN35" s="11">
        <v>643.29999999999995</v>
      </c>
      <c r="AO35" s="11">
        <v>635.6</v>
      </c>
      <c r="AP35" s="11">
        <v>2445.5</v>
      </c>
      <c r="AQ35" s="11">
        <v>556.79999999999995</v>
      </c>
      <c r="AR35" s="11">
        <v>585.9</v>
      </c>
      <c r="AS35" s="11">
        <v>611.5</v>
      </c>
      <c r="AT35" s="11">
        <v>622.20000000000005</v>
      </c>
      <c r="AU35" s="11">
        <v>2376.4</v>
      </c>
      <c r="AV35" s="45">
        <v>619.9</v>
      </c>
      <c r="AW35" s="11">
        <v>364.3</v>
      </c>
      <c r="AX35" s="11">
        <v>454.8</v>
      </c>
      <c r="AY35" s="11">
        <v>504.7</v>
      </c>
      <c r="AZ35" s="11">
        <v>1943.7</v>
      </c>
      <c r="BA35" s="11">
        <v>530.6</v>
      </c>
      <c r="BB35" s="11">
        <v>545</v>
      </c>
      <c r="BC35" s="11">
        <v>592.9</v>
      </c>
      <c r="BD35" s="11">
        <v>635.70000000000005</v>
      </c>
      <c r="BE35" s="11">
        <v>2304.1999999999998</v>
      </c>
      <c r="BF35" s="11">
        <v>574.79999999999995</v>
      </c>
      <c r="BG35" s="11">
        <v>521.6</v>
      </c>
      <c r="BH35" s="11">
        <v>569.79999999999995</v>
      </c>
      <c r="BI35" s="57" t="s">
        <v>25</v>
      </c>
    </row>
    <row r="36" spans="2:61" s="2" customFormat="1" ht="14.25" customHeight="1">
      <c r="B36" s="56" t="s">
        <v>42</v>
      </c>
      <c r="C36" s="11">
        <v>139.5</v>
      </c>
      <c r="D36" s="11">
        <v>125.1</v>
      </c>
      <c r="E36" s="11">
        <v>111.1</v>
      </c>
      <c r="F36" s="11">
        <v>104.2</v>
      </c>
      <c r="G36" s="11">
        <v>479.9</v>
      </c>
      <c r="H36" s="11">
        <v>126.5</v>
      </c>
      <c r="I36" s="11">
        <v>137.6</v>
      </c>
      <c r="J36" s="11">
        <v>130.6</v>
      </c>
      <c r="K36" s="11">
        <v>128.5</v>
      </c>
      <c r="L36" s="11">
        <v>523.20000000000005</v>
      </c>
      <c r="M36" s="11">
        <v>137.1</v>
      </c>
      <c r="N36" s="11">
        <v>186.8</v>
      </c>
      <c r="O36" s="11">
        <v>160</v>
      </c>
      <c r="P36" s="11">
        <v>170.1</v>
      </c>
      <c r="Q36" s="11">
        <v>654</v>
      </c>
      <c r="R36" s="11">
        <v>230.1</v>
      </c>
      <c r="S36" s="11">
        <v>246.9</v>
      </c>
      <c r="T36" s="11">
        <v>203.1</v>
      </c>
      <c r="U36" s="11">
        <v>202.8</v>
      </c>
      <c r="V36" s="11">
        <v>882.9</v>
      </c>
      <c r="W36" s="11">
        <v>215.6</v>
      </c>
      <c r="X36" s="11">
        <v>244.5</v>
      </c>
      <c r="Y36" s="11">
        <v>242.8</v>
      </c>
      <c r="Z36" s="11">
        <v>238.3</v>
      </c>
      <c r="AA36" s="11">
        <v>941.2</v>
      </c>
      <c r="AB36" s="11">
        <v>254.9</v>
      </c>
      <c r="AC36" s="11">
        <v>294.8</v>
      </c>
      <c r="AD36" s="11">
        <v>272.8</v>
      </c>
      <c r="AE36" s="11">
        <v>294.39999999999998</v>
      </c>
      <c r="AF36" s="11">
        <v>1116.9000000000001</v>
      </c>
      <c r="AG36" s="11">
        <v>329.3</v>
      </c>
      <c r="AH36" s="11">
        <v>338.9</v>
      </c>
      <c r="AI36" s="11">
        <v>357.4</v>
      </c>
      <c r="AJ36" s="11">
        <v>359.3</v>
      </c>
      <c r="AK36" s="11">
        <v>1384.9</v>
      </c>
      <c r="AL36" s="11">
        <v>353.3</v>
      </c>
      <c r="AM36" s="11">
        <v>364.3</v>
      </c>
      <c r="AN36" s="11">
        <v>373.1</v>
      </c>
      <c r="AO36" s="11">
        <v>387.3</v>
      </c>
      <c r="AP36" s="11">
        <v>1478</v>
      </c>
      <c r="AQ36" s="11">
        <v>367.3</v>
      </c>
      <c r="AR36" s="11">
        <v>372.1</v>
      </c>
      <c r="AS36" s="11">
        <v>378.8</v>
      </c>
      <c r="AT36" s="11">
        <v>376</v>
      </c>
      <c r="AU36" s="11">
        <v>1494.2</v>
      </c>
      <c r="AV36" s="45">
        <v>320.10000000000002</v>
      </c>
      <c r="AW36" s="11">
        <v>273.60000000000002</v>
      </c>
      <c r="AX36" s="11">
        <v>336.8</v>
      </c>
      <c r="AY36" s="11">
        <v>377.7</v>
      </c>
      <c r="AZ36" s="11">
        <v>1308.2</v>
      </c>
      <c r="BA36" s="11">
        <v>388.3</v>
      </c>
      <c r="BB36" s="11">
        <v>400.1</v>
      </c>
      <c r="BC36" s="11">
        <v>422.6</v>
      </c>
      <c r="BD36" s="11">
        <v>508.3</v>
      </c>
      <c r="BE36" s="11">
        <v>1719.3</v>
      </c>
      <c r="BF36" s="11">
        <v>514.4</v>
      </c>
      <c r="BG36" s="11">
        <v>533.29999999999995</v>
      </c>
      <c r="BH36" s="11">
        <v>569.6</v>
      </c>
      <c r="BI36" s="57" t="s">
        <v>26</v>
      </c>
    </row>
    <row r="37" spans="2:61" s="2" customFormat="1" ht="14.25" customHeight="1">
      <c r="B37" s="56" t="s">
        <v>43</v>
      </c>
      <c r="C37" s="11">
        <v>16.600000000000001</v>
      </c>
      <c r="D37" s="11">
        <v>18.2</v>
      </c>
      <c r="E37" s="11">
        <v>18</v>
      </c>
      <c r="F37" s="11">
        <v>17.7</v>
      </c>
      <c r="G37" s="11">
        <v>70.5</v>
      </c>
      <c r="H37" s="11">
        <v>42.9</v>
      </c>
      <c r="I37" s="11">
        <v>43.6</v>
      </c>
      <c r="J37" s="11">
        <v>41.6</v>
      </c>
      <c r="K37" s="11">
        <v>43.5</v>
      </c>
      <c r="L37" s="11">
        <v>171.6</v>
      </c>
      <c r="M37" s="11">
        <v>41</v>
      </c>
      <c r="N37" s="11">
        <v>45.7</v>
      </c>
      <c r="O37" s="11">
        <v>46.3</v>
      </c>
      <c r="P37" s="11">
        <v>48.2</v>
      </c>
      <c r="Q37" s="11">
        <v>181.2</v>
      </c>
      <c r="R37" s="11">
        <v>49.8</v>
      </c>
      <c r="S37" s="11">
        <v>53.3</v>
      </c>
      <c r="T37" s="11">
        <v>50.1</v>
      </c>
      <c r="U37" s="11">
        <v>47.8</v>
      </c>
      <c r="V37" s="11">
        <v>201</v>
      </c>
      <c r="W37" s="11">
        <v>45.8</v>
      </c>
      <c r="X37" s="11">
        <v>47.1</v>
      </c>
      <c r="Y37" s="11">
        <v>46.8</v>
      </c>
      <c r="Z37" s="11">
        <v>46.1</v>
      </c>
      <c r="AA37" s="11">
        <v>185.8</v>
      </c>
      <c r="AB37" s="11">
        <v>46.3</v>
      </c>
      <c r="AC37" s="11">
        <v>45.1</v>
      </c>
      <c r="AD37" s="11">
        <v>44.8</v>
      </c>
      <c r="AE37" s="11">
        <v>44</v>
      </c>
      <c r="AF37" s="11">
        <v>180.2</v>
      </c>
      <c r="AG37" s="11">
        <v>50.6</v>
      </c>
      <c r="AH37" s="11">
        <v>55.5</v>
      </c>
      <c r="AI37" s="11">
        <v>63.8</v>
      </c>
      <c r="AJ37" s="11">
        <v>64</v>
      </c>
      <c r="AK37" s="11">
        <v>233.9</v>
      </c>
      <c r="AL37" s="11">
        <v>58.3</v>
      </c>
      <c r="AM37" s="11">
        <v>55.8</v>
      </c>
      <c r="AN37" s="11">
        <v>58.5</v>
      </c>
      <c r="AO37" s="11">
        <v>62.6</v>
      </c>
      <c r="AP37" s="11">
        <v>235.2</v>
      </c>
      <c r="AQ37" s="11">
        <v>63.1</v>
      </c>
      <c r="AR37" s="11">
        <v>62.6</v>
      </c>
      <c r="AS37" s="11">
        <v>64.8</v>
      </c>
      <c r="AT37" s="11">
        <v>67</v>
      </c>
      <c r="AU37" s="11">
        <v>257.5</v>
      </c>
      <c r="AV37" s="45">
        <v>62.1</v>
      </c>
      <c r="AW37" s="11">
        <v>51.4</v>
      </c>
      <c r="AX37" s="11">
        <v>60.2</v>
      </c>
      <c r="AY37" s="11">
        <v>62.8</v>
      </c>
      <c r="AZ37" s="11">
        <v>236.5</v>
      </c>
      <c r="BA37" s="11">
        <v>65.8</v>
      </c>
      <c r="BB37" s="11">
        <v>67.900000000000006</v>
      </c>
      <c r="BC37" s="11">
        <v>69.5</v>
      </c>
      <c r="BD37" s="11">
        <v>71.7</v>
      </c>
      <c r="BE37" s="11">
        <v>274.89999999999998</v>
      </c>
      <c r="BF37" s="11">
        <v>70.2</v>
      </c>
      <c r="BG37" s="11">
        <v>68.5</v>
      </c>
      <c r="BH37" s="11">
        <v>69.2</v>
      </c>
      <c r="BI37" s="57" t="s">
        <v>27</v>
      </c>
    </row>
    <row r="38" spans="2:61" ht="14.25" customHeight="1">
      <c r="B38" s="56" t="s">
        <v>44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45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57" t="s">
        <v>28</v>
      </c>
    </row>
    <row r="39" spans="2:61" s="2" customFormat="1" ht="14.25" customHeight="1">
      <c r="B39" s="58" t="s">
        <v>45</v>
      </c>
      <c r="C39" s="10">
        <v>-828.10000000000014</v>
      </c>
      <c r="D39" s="10">
        <v>-907.9</v>
      </c>
      <c r="E39" s="10">
        <v>-829.5</v>
      </c>
      <c r="F39" s="10">
        <v>-772.09999999999991</v>
      </c>
      <c r="G39" s="10">
        <v>-3337.6000000000004</v>
      </c>
      <c r="H39" s="10">
        <v>-893.6</v>
      </c>
      <c r="I39" s="10">
        <v>-977.39999999999986</v>
      </c>
      <c r="J39" s="10">
        <v>-1019.5999999999999</v>
      </c>
      <c r="K39" s="10">
        <v>-908.7</v>
      </c>
      <c r="L39" s="10">
        <v>-3799.2999999999997</v>
      </c>
      <c r="M39" s="10">
        <v>-895.3</v>
      </c>
      <c r="N39" s="10">
        <v>-1051.3000000000002</v>
      </c>
      <c r="O39" s="10">
        <v>-1036.4000000000001</v>
      </c>
      <c r="P39" s="10">
        <v>-954.49999999999989</v>
      </c>
      <c r="Q39" s="10">
        <v>-3937.4999999999995</v>
      </c>
      <c r="R39" s="10">
        <v>-994.59999999999991</v>
      </c>
      <c r="S39" s="10">
        <v>-1144.8999999999999</v>
      </c>
      <c r="T39" s="10">
        <v>-1090.4000000000001</v>
      </c>
      <c r="U39" s="10">
        <v>-982.69999999999993</v>
      </c>
      <c r="V39" s="10">
        <v>-4212.6000000000004</v>
      </c>
      <c r="W39" s="10">
        <v>-1022.1000000000001</v>
      </c>
      <c r="X39" s="10">
        <v>-1132.5</v>
      </c>
      <c r="Y39" s="10">
        <v>-1258</v>
      </c>
      <c r="Z39" s="10">
        <v>-1161.5</v>
      </c>
      <c r="AA39" s="10">
        <v>-4574.0999999999995</v>
      </c>
      <c r="AB39" s="10">
        <v>-1086.8</v>
      </c>
      <c r="AC39" s="10">
        <v>-1269.6999999999998</v>
      </c>
      <c r="AD39" s="10">
        <v>-1182.5</v>
      </c>
      <c r="AE39" s="10">
        <v>-1260.5999999999999</v>
      </c>
      <c r="AF39" s="10">
        <v>-4799.5999999999995</v>
      </c>
      <c r="AG39" s="10">
        <v>-1180.0999999999999</v>
      </c>
      <c r="AH39" s="10">
        <v>-1197.1000000000001</v>
      </c>
      <c r="AI39" s="10">
        <v>-1302.0999999999999</v>
      </c>
      <c r="AJ39" s="10">
        <v>-1274.7999999999997</v>
      </c>
      <c r="AK39" s="10">
        <v>-4954.1000000000004</v>
      </c>
      <c r="AL39" s="10">
        <v>-1250.7999999999997</v>
      </c>
      <c r="AM39" s="10">
        <v>-1304.8999999999999</v>
      </c>
      <c r="AN39" s="10">
        <v>-1370.3000000000002</v>
      </c>
      <c r="AO39" s="10">
        <v>-1385.1</v>
      </c>
      <c r="AP39" s="10">
        <v>-5311.1</v>
      </c>
      <c r="AQ39" s="10">
        <v>-1335.1000000000004</v>
      </c>
      <c r="AR39" s="10">
        <v>-1350.5</v>
      </c>
      <c r="AS39" s="10">
        <v>-1390.6</v>
      </c>
      <c r="AT39" s="10">
        <v>-1284</v>
      </c>
      <c r="AU39" s="10">
        <v>-5360.2000000000007</v>
      </c>
      <c r="AV39" s="16">
        <v>-1277.5</v>
      </c>
      <c r="AW39" s="10">
        <v>-953.30000000000007</v>
      </c>
      <c r="AX39" s="10">
        <v>-1152.8</v>
      </c>
      <c r="AY39" s="10">
        <v>-1290.5999999999999</v>
      </c>
      <c r="AZ39" s="10">
        <v>-4674.2000000000007</v>
      </c>
      <c r="BA39" s="10">
        <v>-1367.1999999999998</v>
      </c>
      <c r="BB39" s="10">
        <v>-1352.7</v>
      </c>
      <c r="BC39" s="10">
        <v>-1426.8</v>
      </c>
      <c r="BD39" s="10">
        <v>-1661.5999999999997</v>
      </c>
      <c r="BE39" s="10">
        <v>-5808.2999999999993</v>
      </c>
      <c r="BF39" s="10">
        <v>-1781.2000000000003</v>
      </c>
      <c r="BG39" s="10">
        <v>-1907.3999999999996</v>
      </c>
      <c r="BH39" s="10">
        <v>-2045.6</v>
      </c>
      <c r="BI39" s="59" t="s">
        <v>29</v>
      </c>
    </row>
    <row r="40" spans="2:61" s="2" customFormat="1" ht="14.25" customHeight="1">
      <c r="B40" s="56" t="s">
        <v>46</v>
      </c>
      <c r="C40" s="11">
        <v>366.59999999999997</v>
      </c>
      <c r="D40" s="11">
        <v>374.1</v>
      </c>
      <c r="E40" s="11">
        <v>464</v>
      </c>
      <c r="F40" s="11">
        <v>444.7</v>
      </c>
      <c r="G40" s="11">
        <v>1649.3999999999999</v>
      </c>
      <c r="H40" s="11">
        <v>411.4</v>
      </c>
      <c r="I40" s="11">
        <v>420.90000000000003</v>
      </c>
      <c r="J40" s="11">
        <v>414.5</v>
      </c>
      <c r="K40" s="11">
        <v>463.3</v>
      </c>
      <c r="L40" s="11">
        <v>1710.1</v>
      </c>
      <c r="M40" s="11">
        <v>446.2</v>
      </c>
      <c r="N40" s="11">
        <v>495.6</v>
      </c>
      <c r="O40" s="11">
        <v>467</v>
      </c>
      <c r="P40" s="11">
        <v>548.6</v>
      </c>
      <c r="Q40" s="11">
        <v>1957.4</v>
      </c>
      <c r="R40" s="11">
        <v>483.2</v>
      </c>
      <c r="S40" s="11">
        <v>509</v>
      </c>
      <c r="T40" s="11">
        <v>494.2</v>
      </c>
      <c r="U40" s="11">
        <v>575.9</v>
      </c>
      <c r="V40" s="11">
        <v>2062.2999999999997</v>
      </c>
      <c r="W40" s="11">
        <v>485.20000000000005</v>
      </c>
      <c r="X40" s="11">
        <v>572.70000000000005</v>
      </c>
      <c r="Y40" s="11">
        <v>513.9</v>
      </c>
      <c r="Z40" s="11">
        <v>551.9</v>
      </c>
      <c r="AA40" s="11">
        <v>2123.6999999999998</v>
      </c>
      <c r="AB40" s="11">
        <v>462</v>
      </c>
      <c r="AC40" s="11">
        <v>540.70000000000005</v>
      </c>
      <c r="AD40" s="11">
        <v>512.20000000000005</v>
      </c>
      <c r="AE40" s="11">
        <v>564.9</v>
      </c>
      <c r="AF40" s="11">
        <v>2079.8000000000002</v>
      </c>
      <c r="AG40" s="11">
        <v>552.30000000000007</v>
      </c>
      <c r="AH40" s="11">
        <v>599.29999999999995</v>
      </c>
      <c r="AI40" s="11">
        <v>592.4</v>
      </c>
      <c r="AJ40" s="11">
        <v>635.1</v>
      </c>
      <c r="AK40" s="11">
        <v>2379.1</v>
      </c>
      <c r="AL40" s="11">
        <v>596.30000000000007</v>
      </c>
      <c r="AM40" s="11">
        <v>598</v>
      </c>
      <c r="AN40" s="11">
        <v>591</v>
      </c>
      <c r="AO40" s="11">
        <v>648.19999999999993</v>
      </c>
      <c r="AP40" s="11">
        <v>2433.5</v>
      </c>
      <c r="AQ40" s="11">
        <v>608.19999999999993</v>
      </c>
      <c r="AR40" s="11">
        <v>606.4</v>
      </c>
      <c r="AS40" s="11">
        <v>607.29999999999995</v>
      </c>
      <c r="AT40" s="11">
        <v>681</v>
      </c>
      <c r="AU40" s="11">
        <v>2502.8999999999996</v>
      </c>
      <c r="AV40" s="45">
        <v>494.7</v>
      </c>
      <c r="AW40" s="11">
        <v>463.6</v>
      </c>
      <c r="AX40" s="11">
        <v>592</v>
      </c>
      <c r="AY40" s="11">
        <v>687.6</v>
      </c>
      <c r="AZ40" s="11">
        <v>2237.9</v>
      </c>
      <c r="BA40" s="11">
        <v>629.70000000000005</v>
      </c>
      <c r="BB40" s="11">
        <v>703.7</v>
      </c>
      <c r="BC40" s="11">
        <v>733.8</v>
      </c>
      <c r="BD40" s="11">
        <v>897.8</v>
      </c>
      <c r="BE40" s="11">
        <v>2965</v>
      </c>
      <c r="BF40" s="11">
        <v>801</v>
      </c>
      <c r="BG40" s="11">
        <v>771.30000000000007</v>
      </c>
      <c r="BH40" s="11">
        <v>846.6</v>
      </c>
      <c r="BI40" s="57" t="s">
        <v>30</v>
      </c>
    </row>
    <row r="41" spans="2:61" ht="14.25" customHeight="1">
      <c r="B41" s="56" t="s">
        <v>47</v>
      </c>
      <c r="C41" s="11">
        <v>310.89999999999998</v>
      </c>
      <c r="D41" s="11">
        <v>314.3</v>
      </c>
      <c r="E41" s="11">
        <v>400.4</v>
      </c>
      <c r="F41" s="11">
        <v>370.5</v>
      </c>
      <c r="G41" s="11">
        <v>1396.1</v>
      </c>
      <c r="H41" s="11">
        <v>346.4</v>
      </c>
      <c r="I41" s="11">
        <v>356.1</v>
      </c>
      <c r="J41" s="11">
        <v>346.4</v>
      </c>
      <c r="K41" s="11">
        <v>398.3</v>
      </c>
      <c r="L41" s="11">
        <v>1447.2</v>
      </c>
      <c r="M41" s="11">
        <v>387.4</v>
      </c>
      <c r="N41" s="11">
        <v>431.8</v>
      </c>
      <c r="O41" s="11">
        <v>405.7</v>
      </c>
      <c r="P41" s="11">
        <v>482.3</v>
      </c>
      <c r="Q41" s="11">
        <v>1707.2</v>
      </c>
      <c r="R41" s="11">
        <v>415.7</v>
      </c>
      <c r="S41" s="11">
        <v>427.5</v>
      </c>
      <c r="T41" s="11">
        <v>445.9</v>
      </c>
      <c r="U41" s="11">
        <v>520.5</v>
      </c>
      <c r="V41" s="11">
        <v>1809.6</v>
      </c>
      <c r="W41" s="11">
        <v>432.6</v>
      </c>
      <c r="X41" s="11">
        <v>499.1</v>
      </c>
      <c r="Y41" s="11">
        <v>445.5</v>
      </c>
      <c r="Z41" s="11">
        <v>476</v>
      </c>
      <c r="AA41" s="11">
        <v>1853.2</v>
      </c>
      <c r="AB41" s="11">
        <v>408.8</v>
      </c>
      <c r="AC41" s="11">
        <v>475.2</v>
      </c>
      <c r="AD41" s="11">
        <v>455.2</v>
      </c>
      <c r="AE41" s="11">
        <v>497.3</v>
      </c>
      <c r="AF41" s="11">
        <v>1836.5</v>
      </c>
      <c r="AG41" s="11">
        <v>491.1</v>
      </c>
      <c r="AH41" s="11">
        <v>529</v>
      </c>
      <c r="AI41" s="11">
        <v>519.5</v>
      </c>
      <c r="AJ41" s="11">
        <v>563</v>
      </c>
      <c r="AK41" s="11">
        <v>2102.6</v>
      </c>
      <c r="AL41" s="11">
        <v>532.70000000000005</v>
      </c>
      <c r="AM41" s="11">
        <v>526.70000000000005</v>
      </c>
      <c r="AN41" s="11">
        <v>517.5</v>
      </c>
      <c r="AO41" s="11">
        <v>568.4</v>
      </c>
      <c r="AP41" s="11">
        <v>2145.3000000000002</v>
      </c>
      <c r="AQ41" s="11">
        <v>523.9</v>
      </c>
      <c r="AR41" s="11">
        <v>518.79999999999995</v>
      </c>
      <c r="AS41" s="11">
        <v>516</v>
      </c>
      <c r="AT41" s="11">
        <v>583</v>
      </c>
      <c r="AU41" s="11">
        <v>2141.6999999999998</v>
      </c>
      <c r="AV41" s="45">
        <v>432.7</v>
      </c>
      <c r="AW41" s="11">
        <v>413</v>
      </c>
      <c r="AX41" s="11">
        <v>528.29999999999995</v>
      </c>
      <c r="AY41" s="11">
        <v>622.70000000000005</v>
      </c>
      <c r="AZ41" s="11">
        <v>1996.7</v>
      </c>
      <c r="BA41" s="11">
        <v>568.6</v>
      </c>
      <c r="BB41" s="11">
        <v>622.5</v>
      </c>
      <c r="BC41" s="11">
        <v>649</v>
      </c>
      <c r="BD41" s="11">
        <v>804.4</v>
      </c>
      <c r="BE41" s="11">
        <v>2644.5</v>
      </c>
      <c r="BF41" s="11">
        <v>710.4</v>
      </c>
      <c r="BG41" s="11">
        <v>677.2</v>
      </c>
      <c r="BH41" s="11">
        <v>742</v>
      </c>
      <c r="BI41" s="57" t="s">
        <v>31</v>
      </c>
    </row>
    <row r="42" spans="2:61" ht="14.25" customHeight="1">
      <c r="B42" s="56" t="s">
        <v>48</v>
      </c>
      <c r="C42" s="11">
        <v>55.7</v>
      </c>
      <c r="D42" s="11">
        <v>59.8</v>
      </c>
      <c r="E42" s="11">
        <v>63.6</v>
      </c>
      <c r="F42" s="11">
        <v>74.2</v>
      </c>
      <c r="G42" s="11">
        <v>253.3</v>
      </c>
      <c r="H42" s="11">
        <v>65</v>
      </c>
      <c r="I42" s="11">
        <v>64.8</v>
      </c>
      <c r="J42" s="11">
        <v>68.099999999999994</v>
      </c>
      <c r="K42" s="11">
        <v>65</v>
      </c>
      <c r="L42" s="11">
        <v>262.89999999999998</v>
      </c>
      <c r="M42" s="11">
        <v>58.8</v>
      </c>
      <c r="N42" s="11">
        <v>63.8</v>
      </c>
      <c r="O42" s="11">
        <v>61.3</v>
      </c>
      <c r="P42" s="11">
        <v>66.3</v>
      </c>
      <c r="Q42" s="11">
        <v>250.2</v>
      </c>
      <c r="R42" s="11">
        <v>67.5</v>
      </c>
      <c r="S42" s="11">
        <v>81.5</v>
      </c>
      <c r="T42" s="11">
        <v>48.3</v>
      </c>
      <c r="U42" s="11">
        <v>55.4</v>
      </c>
      <c r="V42" s="11">
        <v>252.7</v>
      </c>
      <c r="W42" s="11">
        <v>52.6</v>
      </c>
      <c r="X42" s="11">
        <v>73.599999999999994</v>
      </c>
      <c r="Y42" s="11">
        <v>68.400000000000006</v>
      </c>
      <c r="Z42" s="11">
        <v>75.900000000000006</v>
      </c>
      <c r="AA42" s="11">
        <v>270.5</v>
      </c>
      <c r="AB42" s="11">
        <v>53.2</v>
      </c>
      <c r="AC42" s="11">
        <v>65.5</v>
      </c>
      <c r="AD42" s="11">
        <v>57</v>
      </c>
      <c r="AE42" s="11">
        <v>67.599999999999994</v>
      </c>
      <c r="AF42" s="11">
        <v>243.3</v>
      </c>
      <c r="AG42" s="11">
        <v>61.2</v>
      </c>
      <c r="AH42" s="11">
        <v>70.3</v>
      </c>
      <c r="AI42" s="11">
        <v>72.900000000000006</v>
      </c>
      <c r="AJ42" s="11">
        <v>72.099999999999994</v>
      </c>
      <c r="AK42" s="11">
        <v>276.5</v>
      </c>
      <c r="AL42" s="11">
        <v>63.6</v>
      </c>
      <c r="AM42" s="11">
        <v>71.3</v>
      </c>
      <c r="AN42" s="11">
        <v>73.5</v>
      </c>
      <c r="AO42" s="11">
        <v>79.8</v>
      </c>
      <c r="AP42" s="11">
        <v>288.2</v>
      </c>
      <c r="AQ42" s="11">
        <v>84.3</v>
      </c>
      <c r="AR42" s="11">
        <v>87.6</v>
      </c>
      <c r="AS42" s="11">
        <v>91.3</v>
      </c>
      <c r="AT42" s="11">
        <v>98</v>
      </c>
      <c r="AU42" s="11">
        <v>361.2</v>
      </c>
      <c r="AV42" s="45">
        <v>62</v>
      </c>
      <c r="AW42" s="11">
        <v>50.6</v>
      </c>
      <c r="AX42" s="11">
        <v>63.7</v>
      </c>
      <c r="AY42" s="11">
        <v>64.900000000000006</v>
      </c>
      <c r="AZ42" s="11">
        <v>241.2</v>
      </c>
      <c r="BA42" s="11">
        <v>61.1</v>
      </c>
      <c r="BB42" s="11">
        <v>81.2</v>
      </c>
      <c r="BC42" s="11">
        <v>84.8</v>
      </c>
      <c r="BD42" s="11">
        <v>93.4</v>
      </c>
      <c r="BE42" s="11">
        <v>320.5</v>
      </c>
      <c r="BF42" s="11">
        <v>90.6</v>
      </c>
      <c r="BG42" s="11">
        <v>94.1</v>
      </c>
      <c r="BH42" s="11">
        <v>104.6</v>
      </c>
      <c r="BI42" s="57" t="s">
        <v>32</v>
      </c>
    </row>
    <row r="43" spans="2:61" ht="14.25" customHeight="1">
      <c r="B43" s="56" t="s">
        <v>49</v>
      </c>
      <c r="C43" s="11">
        <v>1194.7</v>
      </c>
      <c r="D43" s="11">
        <v>1282</v>
      </c>
      <c r="E43" s="11">
        <v>1293.5</v>
      </c>
      <c r="F43" s="11">
        <v>1216.8</v>
      </c>
      <c r="G43" s="11">
        <v>4987</v>
      </c>
      <c r="H43" s="11">
        <v>1305</v>
      </c>
      <c r="I43" s="11">
        <v>1398.3</v>
      </c>
      <c r="J43" s="11">
        <v>1434.1</v>
      </c>
      <c r="K43" s="11">
        <v>1372</v>
      </c>
      <c r="L43" s="11">
        <v>5509.4</v>
      </c>
      <c r="M43" s="11">
        <v>1341.5</v>
      </c>
      <c r="N43" s="11">
        <v>1546.9</v>
      </c>
      <c r="O43" s="11">
        <v>1503.4</v>
      </c>
      <c r="P43" s="11">
        <v>1503.1</v>
      </c>
      <c r="Q43" s="11">
        <v>5894.9</v>
      </c>
      <c r="R43" s="11">
        <v>1477.8</v>
      </c>
      <c r="S43" s="11">
        <v>1653.8999999999999</v>
      </c>
      <c r="T43" s="11">
        <v>1584.6000000000001</v>
      </c>
      <c r="U43" s="11">
        <v>1558.6</v>
      </c>
      <c r="V43" s="11">
        <v>6274.9</v>
      </c>
      <c r="W43" s="11">
        <v>1507.3000000000002</v>
      </c>
      <c r="X43" s="11">
        <v>1705.2</v>
      </c>
      <c r="Y43" s="11">
        <v>1771.8999999999999</v>
      </c>
      <c r="Z43" s="11">
        <v>1713.4</v>
      </c>
      <c r="AA43" s="11">
        <v>6697.7999999999993</v>
      </c>
      <c r="AB43" s="11">
        <v>1548.8</v>
      </c>
      <c r="AC43" s="11">
        <v>1810.3999999999999</v>
      </c>
      <c r="AD43" s="11">
        <v>1694.7</v>
      </c>
      <c r="AE43" s="11">
        <v>1825.5</v>
      </c>
      <c r="AF43" s="11">
        <v>6879.4</v>
      </c>
      <c r="AG43" s="11">
        <v>1732.4</v>
      </c>
      <c r="AH43" s="11">
        <v>1796.4</v>
      </c>
      <c r="AI43" s="11">
        <v>1894.5</v>
      </c>
      <c r="AJ43" s="11">
        <v>1909.8999999999999</v>
      </c>
      <c r="AK43" s="11">
        <v>7333.2</v>
      </c>
      <c r="AL43" s="11">
        <v>1847.1</v>
      </c>
      <c r="AM43" s="11">
        <v>1902.8999999999999</v>
      </c>
      <c r="AN43" s="11">
        <v>1961.3000000000002</v>
      </c>
      <c r="AO43" s="11">
        <v>2033.3</v>
      </c>
      <c r="AP43" s="11">
        <v>7744.6</v>
      </c>
      <c r="AQ43" s="11">
        <v>1943.3000000000002</v>
      </c>
      <c r="AR43" s="11">
        <v>1956.9</v>
      </c>
      <c r="AS43" s="11">
        <v>1997.8999999999999</v>
      </c>
      <c r="AT43" s="11">
        <v>1965</v>
      </c>
      <c r="AU43" s="11">
        <v>7863.1</v>
      </c>
      <c r="AV43" s="45">
        <v>1772.2</v>
      </c>
      <c r="AW43" s="11">
        <v>1416.9</v>
      </c>
      <c r="AX43" s="11">
        <v>1744.8</v>
      </c>
      <c r="AY43" s="11">
        <v>1978.2</v>
      </c>
      <c r="AZ43" s="11">
        <v>6912.1</v>
      </c>
      <c r="BA43" s="11">
        <v>1996.8999999999999</v>
      </c>
      <c r="BB43" s="11">
        <v>2056.4</v>
      </c>
      <c r="BC43" s="11">
        <v>2160.6</v>
      </c>
      <c r="BD43" s="11">
        <v>2559.3999999999996</v>
      </c>
      <c r="BE43" s="11">
        <v>8773.2999999999993</v>
      </c>
      <c r="BF43" s="11">
        <v>2582.2000000000003</v>
      </c>
      <c r="BG43" s="11">
        <v>2678.7</v>
      </c>
      <c r="BH43" s="11">
        <v>2892.2</v>
      </c>
      <c r="BI43" s="57" t="s">
        <v>33</v>
      </c>
    </row>
    <row r="44" spans="2:61" ht="14.25" customHeight="1">
      <c r="B44" s="56" t="s">
        <v>47</v>
      </c>
      <c r="C44" s="11">
        <v>1091.5</v>
      </c>
      <c r="D44" s="11">
        <v>1158.7</v>
      </c>
      <c r="E44" s="11">
        <v>1151.9000000000001</v>
      </c>
      <c r="F44" s="11">
        <v>1086.3</v>
      </c>
      <c r="G44" s="11">
        <v>4488.3999999999996</v>
      </c>
      <c r="H44" s="11">
        <v>1157.2</v>
      </c>
      <c r="I44" s="11">
        <v>1242.5</v>
      </c>
      <c r="J44" s="11">
        <v>1285.3</v>
      </c>
      <c r="K44" s="11">
        <v>1220.5</v>
      </c>
      <c r="L44" s="11">
        <v>4905.5</v>
      </c>
      <c r="M44" s="11">
        <v>1195.7</v>
      </c>
      <c r="N44" s="11">
        <v>1385.9</v>
      </c>
      <c r="O44" s="11">
        <v>1355.5</v>
      </c>
      <c r="P44" s="11">
        <v>1334.1</v>
      </c>
      <c r="Q44" s="11">
        <v>5271.2</v>
      </c>
      <c r="R44" s="11">
        <v>1350.7</v>
      </c>
      <c r="S44" s="11">
        <v>1482.1</v>
      </c>
      <c r="T44" s="11">
        <v>1436.2</v>
      </c>
      <c r="U44" s="11">
        <v>1424</v>
      </c>
      <c r="V44" s="11">
        <v>5693</v>
      </c>
      <c r="W44" s="11">
        <v>1371.4</v>
      </c>
      <c r="X44" s="11">
        <v>1562.5</v>
      </c>
      <c r="Y44" s="11">
        <v>1619.3</v>
      </c>
      <c r="Z44" s="11">
        <v>1578.2</v>
      </c>
      <c r="AA44" s="11">
        <v>6131.4</v>
      </c>
      <c r="AB44" s="11">
        <v>1415.8</v>
      </c>
      <c r="AC44" s="11">
        <v>1658.1</v>
      </c>
      <c r="AD44" s="11">
        <v>1566.4</v>
      </c>
      <c r="AE44" s="11">
        <v>1687.1</v>
      </c>
      <c r="AF44" s="11">
        <v>6327.4</v>
      </c>
      <c r="AG44" s="11">
        <v>1580.5</v>
      </c>
      <c r="AH44" s="11">
        <v>1638.9</v>
      </c>
      <c r="AI44" s="11">
        <v>1722.6</v>
      </c>
      <c r="AJ44" s="11">
        <v>1752.8</v>
      </c>
      <c r="AK44" s="11">
        <v>6694.8</v>
      </c>
      <c r="AL44" s="11">
        <v>1692.8</v>
      </c>
      <c r="AM44" s="11">
        <v>1750.6</v>
      </c>
      <c r="AN44" s="11">
        <v>1801.4</v>
      </c>
      <c r="AO44" s="11">
        <v>1874.7</v>
      </c>
      <c r="AP44" s="11">
        <v>7119.5</v>
      </c>
      <c r="AQ44" s="11">
        <v>1767.9</v>
      </c>
      <c r="AR44" s="11">
        <v>1790.2</v>
      </c>
      <c r="AS44" s="11">
        <v>1811.6</v>
      </c>
      <c r="AT44" s="11">
        <v>1802.4</v>
      </c>
      <c r="AU44" s="11">
        <v>7172.1</v>
      </c>
      <c r="AV44" s="45">
        <v>1619.4</v>
      </c>
      <c r="AW44" s="11">
        <v>1309.9000000000001</v>
      </c>
      <c r="AX44" s="11">
        <v>1611</v>
      </c>
      <c r="AY44" s="11">
        <v>1833.8</v>
      </c>
      <c r="AZ44" s="11">
        <v>6374.1</v>
      </c>
      <c r="BA44" s="11">
        <v>1851.3</v>
      </c>
      <c r="BB44" s="11">
        <v>1902.1</v>
      </c>
      <c r="BC44" s="11">
        <v>2002.7</v>
      </c>
      <c r="BD44" s="11">
        <v>2377.6999999999998</v>
      </c>
      <c r="BE44" s="11">
        <v>8133.8</v>
      </c>
      <c r="BF44" s="11">
        <v>2396.9</v>
      </c>
      <c r="BG44" s="11">
        <v>2497.1</v>
      </c>
      <c r="BH44" s="11">
        <v>2699.5</v>
      </c>
      <c r="BI44" s="57" t="s">
        <v>31</v>
      </c>
    </row>
    <row r="45" spans="2:61" ht="14.25" customHeight="1">
      <c r="B45" s="56" t="s">
        <v>48</v>
      </c>
      <c r="C45" s="11">
        <v>103.2</v>
      </c>
      <c r="D45" s="11">
        <v>123.3</v>
      </c>
      <c r="E45" s="11">
        <v>141.6</v>
      </c>
      <c r="F45" s="11">
        <v>130.5</v>
      </c>
      <c r="G45" s="11">
        <v>498.6</v>
      </c>
      <c r="H45" s="11">
        <v>147.80000000000001</v>
      </c>
      <c r="I45" s="11">
        <v>155.80000000000001</v>
      </c>
      <c r="J45" s="11">
        <v>148.80000000000001</v>
      </c>
      <c r="K45" s="11">
        <v>151.5</v>
      </c>
      <c r="L45" s="11">
        <v>603.9</v>
      </c>
      <c r="M45" s="11">
        <v>145.80000000000001</v>
      </c>
      <c r="N45" s="11">
        <v>161</v>
      </c>
      <c r="O45" s="11">
        <v>147.9</v>
      </c>
      <c r="P45" s="11">
        <v>169</v>
      </c>
      <c r="Q45" s="11">
        <v>623.70000000000005</v>
      </c>
      <c r="R45" s="11">
        <v>127.1</v>
      </c>
      <c r="S45" s="11">
        <v>171.8</v>
      </c>
      <c r="T45" s="11">
        <v>148.4</v>
      </c>
      <c r="U45" s="11">
        <v>134.6</v>
      </c>
      <c r="V45" s="11">
        <v>581.9</v>
      </c>
      <c r="W45" s="11">
        <v>135.9</v>
      </c>
      <c r="X45" s="11">
        <v>142.69999999999999</v>
      </c>
      <c r="Y45" s="11">
        <v>152.6</v>
      </c>
      <c r="Z45" s="11">
        <v>135.19999999999999</v>
      </c>
      <c r="AA45" s="11">
        <v>566.4</v>
      </c>
      <c r="AB45" s="11">
        <v>133</v>
      </c>
      <c r="AC45" s="11">
        <v>152.30000000000001</v>
      </c>
      <c r="AD45" s="11">
        <v>128.30000000000001</v>
      </c>
      <c r="AE45" s="11">
        <v>138.4</v>
      </c>
      <c r="AF45" s="11">
        <v>552</v>
      </c>
      <c r="AG45" s="11">
        <v>151.9</v>
      </c>
      <c r="AH45" s="11">
        <v>157.5</v>
      </c>
      <c r="AI45" s="11">
        <v>171.9</v>
      </c>
      <c r="AJ45" s="11">
        <v>157.1</v>
      </c>
      <c r="AK45" s="11">
        <v>638.4</v>
      </c>
      <c r="AL45" s="11">
        <v>154.30000000000001</v>
      </c>
      <c r="AM45" s="11">
        <v>152.30000000000001</v>
      </c>
      <c r="AN45" s="11">
        <v>159.9</v>
      </c>
      <c r="AO45" s="11">
        <v>158.6</v>
      </c>
      <c r="AP45" s="11">
        <v>625.1</v>
      </c>
      <c r="AQ45" s="11">
        <v>175.4</v>
      </c>
      <c r="AR45" s="11">
        <v>166.7</v>
      </c>
      <c r="AS45" s="11">
        <v>186.3</v>
      </c>
      <c r="AT45" s="11">
        <v>162.6</v>
      </c>
      <c r="AU45" s="11">
        <v>691</v>
      </c>
      <c r="AV45" s="45">
        <v>152.80000000000001</v>
      </c>
      <c r="AW45" s="11">
        <v>107</v>
      </c>
      <c r="AX45" s="11">
        <v>133.80000000000001</v>
      </c>
      <c r="AY45" s="11">
        <v>144.4</v>
      </c>
      <c r="AZ45" s="11">
        <v>538</v>
      </c>
      <c r="BA45" s="11">
        <v>145.6</v>
      </c>
      <c r="BB45" s="11">
        <v>154.30000000000001</v>
      </c>
      <c r="BC45" s="11">
        <v>157.9</v>
      </c>
      <c r="BD45" s="11">
        <v>181.7</v>
      </c>
      <c r="BE45" s="11">
        <v>639.5</v>
      </c>
      <c r="BF45" s="11">
        <v>185.3</v>
      </c>
      <c r="BG45" s="11">
        <v>181.6</v>
      </c>
      <c r="BH45" s="11">
        <v>192.7</v>
      </c>
      <c r="BI45" s="57" t="s">
        <v>32</v>
      </c>
    </row>
    <row r="46" spans="2:61" ht="14.25" customHeight="1">
      <c r="B46" s="58" t="s">
        <v>50</v>
      </c>
      <c r="C46" s="10">
        <v>49.5</v>
      </c>
      <c r="D46" s="10">
        <v>48.1</v>
      </c>
      <c r="E46" s="10">
        <v>49.3</v>
      </c>
      <c r="F46" s="10">
        <v>46.6</v>
      </c>
      <c r="G46" s="10">
        <v>193.5</v>
      </c>
      <c r="H46" s="10">
        <v>50.1</v>
      </c>
      <c r="I46" s="10">
        <v>50</v>
      </c>
      <c r="J46" s="10">
        <v>48.1</v>
      </c>
      <c r="K46" s="10">
        <v>51.9</v>
      </c>
      <c r="L46" s="10">
        <v>200.1</v>
      </c>
      <c r="M46" s="10">
        <v>8.8000000000000007</v>
      </c>
      <c r="N46" s="10">
        <v>9.9</v>
      </c>
      <c r="O46" s="10">
        <v>10.199999999999999</v>
      </c>
      <c r="P46" s="10">
        <v>10.7</v>
      </c>
      <c r="Q46" s="10">
        <v>39.6</v>
      </c>
      <c r="R46" s="10">
        <v>-3.6</v>
      </c>
      <c r="S46" s="10">
        <v>-3.9</v>
      </c>
      <c r="T46" s="10">
        <v>-4</v>
      </c>
      <c r="U46" s="10">
        <v>-3.7</v>
      </c>
      <c r="V46" s="10">
        <v>-15.2</v>
      </c>
      <c r="W46" s="10">
        <v>13.7</v>
      </c>
      <c r="X46" s="10">
        <v>15.1</v>
      </c>
      <c r="Y46" s="10">
        <v>15.4</v>
      </c>
      <c r="Z46" s="10">
        <v>15.6</v>
      </c>
      <c r="AA46" s="10">
        <v>59.8</v>
      </c>
      <c r="AB46" s="10">
        <v>15.9</v>
      </c>
      <c r="AC46" s="10">
        <v>16.7</v>
      </c>
      <c r="AD46" s="10">
        <v>17</v>
      </c>
      <c r="AE46" s="10">
        <v>16.5</v>
      </c>
      <c r="AF46" s="10">
        <v>66.099999999999994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-12</v>
      </c>
      <c r="AM46" s="10">
        <v>-11.9</v>
      </c>
      <c r="AN46" s="10">
        <v>-12.2</v>
      </c>
      <c r="AO46" s="10">
        <v>-12.4</v>
      </c>
      <c r="AP46" s="10">
        <v>-48.5</v>
      </c>
      <c r="AQ46" s="10">
        <v>92.6</v>
      </c>
      <c r="AR46" s="10">
        <v>37</v>
      </c>
      <c r="AS46" s="10">
        <v>19.899999999999999</v>
      </c>
      <c r="AT46" s="10">
        <v>-79.599999999999994</v>
      </c>
      <c r="AU46" s="10">
        <v>69.900000000000006</v>
      </c>
      <c r="AV46" s="16">
        <v>-9</v>
      </c>
      <c r="AW46" s="10">
        <v>45</v>
      </c>
      <c r="AX46" s="10">
        <v>-4.3</v>
      </c>
      <c r="AY46" s="10">
        <v>10.3</v>
      </c>
      <c r="AZ46" s="10">
        <v>42</v>
      </c>
      <c r="BA46" s="10">
        <v>38.9</v>
      </c>
      <c r="BB46" s="10">
        <v>72.099999999999994</v>
      </c>
      <c r="BC46" s="10">
        <v>40.1</v>
      </c>
      <c r="BD46" s="10">
        <v>24.9</v>
      </c>
      <c r="BE46" s="10">
        <v>176</v>
      </c>
      <c r="BF46" s="10">
        <v>10.7</v>
      </c>
      <c r="BG46" s="10">
        <v>-32.5</v>
      </c>
      <c r="BH46" s="10">
        <v>-2.2000000000000002</v>
      </c>
      <c r="BI46" s="59" t="s">
        <v>34</v>
      </c>
    </row>
    <row r="47" spans="2:61" s="2" customFormat="1" ht="14.25" customHeight="1">
      <c r="B47" s="67" t="s">
        <v>0</v>
      </c>
      <c r="C47" s="38">
        <v>2258.3000000000002</v>
      </c>
      <c r="D47" s="38">
        <v>2191.2999999999993</v>
      </c>
      <c r="E47" s="38">
        <v>2245.3000000000002</v>
      </c>
      <c r="F47" s="38">
        <v>2125.1999999999998</v>
      </c>
      <c r="G47" s="38">
        <v>8820.0999999999985</v>
      </c>
      <c r="H47" s="38">
        <v>2407.8999999999996</v>
      </c>
      <c r="I47" s="38">
        <v>2405.3000000000002</v>
      </c>
      <c r="J47" s="38">
        <v>2313.5</v>
      </c>
      <c r="K47" s="38">
        <v>2498.4</v>
      </c>
      <c r="L47" s="38">
        <v>9625.1000000000022</v>
      </c>
      <c r="M47" s="38">
        <v>2356.3000000000002</v>
      </c>
      <c r="N47" s="38">
        <v>2663.8</v>
      </c>
      <c r="O47" s="38">
        <v>2739.4999999999995</v>
      </c>
      <c r="P47" s="38">
        <v>2855.2</v>
      </c>
      <c r="Q47" s="38">
        <v>10614.800000000001</v>
      </c>
      <c r="R47" s="38">
        <v>2684.9</v>
      </c>
      <c r="S47" s="38">
        <v>2851.6999999999994</v>
      </c>
      <c r="T47" s="38">
        <v>2922.9999999999995</v>
      </c>
      <c r="U47" s="38">
        <v>2676.7</v>
      </c>
      <c r="V47" s="38">
        <v>11136.3</v>
      </c>
      <c r="W47" s="38">
        <v>2536.9999999999991</v>
      </c>
      <c r="X47" s="38">
        <v>2796.3999999999996</v>
      </c>
      <c r="Y47" s="38">
        <v>2853.2999999999997</v>
      </c>
      <c r="Z47" s="38">
        <v>2885.6</v>
      </c>
      <c r="AA47" s="38">
        <v>11072.300000000001</v>
      </c>
      <c r="AB47" s="38">
        <v>2934.9</v>
      </c>
      <c r="AC47" s="38">
        <v>3083.0999999999995</v>
      </c>
      <c r="AD47" s="38">
        <v>3127.9000000000005</v>
      </c>
      <c r="AE47" s="38">
        <v>3035.9</v>
      </c>
      <c r="AF47" s="38">
        <v>12181.800000000003</v>
      </c>
      <c r="AG47" s="38">
        <v>3013.7000000000003</v>
      </c>
      <c r="AH47" s="38">
        <v>3236.8999999999996</v>
      </c>
      <c r="AI47" s="38">
        <v>3394.9</v>
      </c>
      <c r="AJ47" s="38">
        <v>3356.7999999999997</v>
      </c>
      <c r="AK47" s="38">
        <v>13002.3</v>
      </c>
      <c r="AL47" s="38">
        <v>3281.8000000000006</v>
      </c>
      <c r="AM47" s="38">
        <v>3254.9</v>
      </c>
      <c r="AN47" s="38">
        <v>3355.2000000000007</v>
      </c>
      <c r="AO47" s="38">
        <v>3405.0999999999995</v>
      </c>
      <c r="AP47" s="38">
        <v>13297</v>
      </c>
      <c r="AQ47" s="38">
        <v>3436.9</v>
      </c>
      <c r="AR47" s="38">
        <v>3465.8</v>
      </c>
      <c r="AS47" s="38">
        <v>3567</v>
      </c>
      <c r="AT47" s="38">
        <v>3650.9</v>
      </c>
      <c r="AU47" s="38">
        <v>14120.599999999999</v>
      </c>
      <c r="AV47" s="38">
        <v>3443.5</v>
      </c>
      <c r="AW47" s="38">
        <v>2866.4</v>
      </c>
      <c r="AX47" s="38">
        <v>3134.2</v>
      </c>
      <c r="AY47" s="38">
        <v>3333.3000000000006</v>
      </c>
      <c r="AZ47" s="38">
        <v>12777.399999999998</v>
      </c>
      <c r="BA47" s="38">
        <v>3492.3000000000006</v>
      </c>
      <c r="BB47" s="38">
        <v>3703.4</v>
      </c>
      <c r="BC47" s="38">
        <v>3777.9999999999995</v>
      </c>
      <c r="BD47" s="38">
        <v>4081.5000000000005</v>
      </c>
      <c r="BE47" s="38">
        <v>15055.2</v>
      </c>
      <c r="BF47" s="38">
        <v>3996.3999999999992</v>
      </c>
      <c r="BG47" s="38">
        <v>3905.7000000000007</v>
      </c>
      <c r="BH47" s="38">
        <v>3956.7000000000012</v>
      </c>
      <c r="BI47" s="61" t="s">
        <v>16</v>
      </c>
    </row>
    <row r="48" spans="2:61" s="2" customFormat="1" ht="20.25">
      <c r="B48" s="2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16"/>
      <c r="S48" s="16"/>
      <c r="T48" s="16"/>
      <c r="U48" s="16"/>
      <c r="V48" s="16"/>
      <c r="W48" s="16"/>
      <c r="X48" s="16"/>
      <c r="Y48" s="16"/>
      <c r="Z48" s="16"/>
      <c r="AA48" s="5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62"/>
    </row>
    <row r="49" spans="2:61" s="2" customFormat="1" ht="23.25">
      <c r="B49" s="22"/>
      <c r="C49" s="87" t="s">
        <v>101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 t="s">
        <v>101</v>
      </c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 t="s">
        <v>101</v>
      </c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16"/>
      <c r="AW49" s="16"/>
      <c r="AX49" s="16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62"/>
    </row>
    <row r="50" spans="2:61" ht="22.5" customHeight="1">
      <c r="B50" s="24" t="s">
        <v>81</v>
      </c>
      <c r="C50" s="92" t="s">
        <v>102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 t="s">
        <v>102</v>
      </c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 t="s">
        <v>102</v>
      </c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BI50" s="21" t="s">
        <v>17</v>
      </c>
    </row>
    <row r="51" spans="2:61" ht="20.25">
      <c r="B51" s="90" t="s">
        <v>6</v>
      </c>
      <c r="C51" s="63" t="s">
        <v>8</v>
      </c>
      <c r="D51" s="63" t="s">
        <v>9</v>
      </c>
      <c r="E51" s="63" t="s">
        <v>10</v>
      </c>
      <c r="F51" s="63" t="s">
        <v>11</v>
      </c>
      <c r="G51" s="85">
        <v>2011</v>
      </c>
      <c r="H51" s="63" t="s">
        <v>8</v>
      </c>
      <c r="I51" s="63" t="s">
        <v>9</v>
      </c>
      <c r="J51" s="63" t="s">
        <v>10</v>
      </c>
      <c r="K51" s="63" t="s">
        <v>11</v>
      </c>
      <c r="L51" s="85">
        <v>2012</v>
      </c>
      <c r="M51" s="63" t="s">
        <v>8</v>
      </c>
      <c r="N51" s="63" t="s">
        <v>9</v>
      </c>
      <c r="O51" s="63" t="s">
        <v>10</v>
      </c>
      <c r="P51" s="63" t="s">
        <v>11</v>
      </c>
      <c r="Q51" s="85">
        <v>2013</v>
      </c>
      <c r="R51" s="63" t="s">
        <v>8</v>
      </c>
      <c r="S51" s="63" t="s">
        <v>9</v>
      </c>
      <c r="T51" s="63" t="s">
        <v>10</v>
      </c>
      <c r="U51" s="63" t="s">
        <v>11</v>
      </c>
      <c r="V51" s="85">
        <v>2014</v>
      </c>
      <c r="W51" s="63" t="s">
        <v>8</v>
      </c>
      <c r="X51" s="63" t="s">
        <v>9</v>
      </c>
      <c r="Y51" s="63" t="s">
        <v>10</v>
      </c>
      <c r="Z51" s="63" t="s">
        <v>11</v>
      </c>
      <c r="AA51" s="85">
        <v>2015</v>
      </c>
      <c r="AB51" s="64" t="s">
        <v>8</v>
      </c>
      <c r="AC51" s="64" t="s">
        <v>9</v>
      </c>
      <c r="AD51" s="64" t="s">
        <v>10</v>
      </c>
      <c r="AE51" s="64" t="s">
        <v>11</v>
      </c>
      <c r="AF51" s="85">
        <v>2016</v>
      </c>
      <c r="AG51" s="64" t="s">
        <v>8</v>
      </c>
      <c r="AH51" s="64" t="s">
        <v>9</v>
      </c>
      <c r="AI51" s="64" t="s">
        <v>10</v>
      </c>
      <c r="AJ51" s="64" t="s">
        <v>11</v>
      </c>
      <c r="AK51" s="85">
        <v>2017</v>
      </c>
      <c r="AL51" s="64" t="s">
        <v>8</v>
      </c>
      <c r="AM51" s="64" t="s">
        <v>9</v>
      </c>
      <c r="AN51" s="64" t="s">
        <v>10</v>
      </c>
      <c r="AO51" s="64" t="s">
        <v>11</v>
      </c>
      <c r="AP51" s="85">
        <v>2018</v>
      </c>
      <c r="AQ51" s="7" t="s">
        <v>8</v>
      </c>
      <c r="AR51" s="7" t="s">
        <v>9</v>
      </c>
      <c r="AS51" s="7" t="s">
        <v>10</v>
      </c>
      <c r="AT51" s="7" t="s">
        <v>11</v>
      </c>
      <c r="AU51" s="85">
        <v>2019</v>
      </c>
      <c r="AV51" s="39" t="s">
        <v>8</v>
      </c>
      <c r="AW51" s="39" t="s">
        <v>9</v>
      </c>
      <c r="AX51" s="39" t="s">
        <v>96</v>
      </c>
      <c r="AY51" s="7" t="s">
        <v>11</v>
      </c>
      <c r="AZ51" s="85">
        <v>2020</v>
      </c>
      <c r="BA51" s="39" t="s">
        <v>8</v>
      </c>
      <c r="BB51" s="39" t="s">
        <v>9</v>
      </c>
      <c r="BC51" s="39" t="s">
        <v>96</v>
      </c>
      <c r="BD51" s="39" t="s">
        <v>11</v>
      </c>
      <c r="BE51" s="96">
        <v>2021</v>
      </c>
      <c r="BF51" s="39" t="s">
        <v>84</v>
      </c>
      <c r="BG51" s="39" t="s">
        <v>94</v>
      </c>
      <c r="BH51" s="39" t="s">
        <v>111</v>
      </c>
      <c r="BI51" s="94" t="s">
        <v>18</v>
      </c>
    </row>
    <row r="52" spans="2:61">
      <c r="B52" s="93"/>
      <c r="C52" s="37" t="s">
        <v>12</v>
      </c>
      <c r="D52" s="37" t="s">
        <v>13</v>
      </c>
      <c r="E52" s="53" t="s">
        <v>14</v>
      </c>
      <c r="F52" s="37" t="s">
        <v>15</v>
      </c>
      <c r="G52" s="86"/>
      <c r="H52" s="37" t="s">
        <v>12</v>
      </c>
      <c r="I52" s="37" t="s">
        <v>13</v>
      </c>
      <c r="J52" s="53" t="s">
        <v>14</v>
      </c>
      <c r="K52" s="37" t="s">
        <v>15</v>
      </c>
      <c r="L52" s="86"/>
      <c r="M52" s="37" t="s">
        <v>12</v>
      </c>
      <c r="N52" s="37" t="s">
        <v>13</v>
      </c>
      <c r="O52" s="53" t="s">
        <v>14</v>
      </c>
      <c r="P52" s="37" t="s">
        <v>15</v>
      </c>
      <c r="Q52" s="86"/>
      <c r="R52" s="37" t="s">
        <v>12</v>
      </c>
      <c r="S52" s="37" t="s">
        <v>13</v>
      </c>
      <c r="T52" s="53" t="s">
        <v>14</v>
      </c>
      <c r="U52" s="37" t="s">
        <v>15</v>
      </c>
      <c r="V52" s="86"/>
      <c r="W52" s="37" t="s">
        <v>12</v>
      </c>
      <c r="X52" s="37" t="s">
        <v>13</v>
      </c>
      <c r="Y52" s="53" t="s">
        <v>14</v>
      </c>
      <c r="Z52" s="37" t="s">
        <v>15</v>
      </c>
      <c r="AA52" s="86"/>
      <c r="AB52" s="8" t="s">
        <v>12</v>
      </c>
      <c r="AC52" s="8" t="s">
        <v>13</v>
      </c>
      <c r="AD52" s="9" t="s">
        <v>14</v>
      </c>
      <c r="AE52" s="8" t="s">
        <v>15</v>
      </c>
      <c r="AF52" s="86"/>
      <c r="AG52" s="8" t="s">
        <v>12</v>
      </c>
      <c r="AH52" s="8" t="s">
        <v>13</v>
      </c>
      <c r="AI52" s="9" t="s">
        <v>14</v>
      </c>
      <c r="AJ52" s="8" t="s">
        <v>15</v>
      </c>
      <c r="AK52" s="86"/>
      <c r="AL52" s="8" t="s">
        <v>12</v>
      </c>
      <c r="AM52" s="8" t="s">
        <v>13</v>
      </c>
      <c r="AN52" s="9" t="s">
        <v>14</v>
      </c>
      <c r="AO52" s="8" t="s">
        <v>15</v>
      </c>
      <c r="AP52" s="86"/>
      <c r="AQ52" s="8" t="s">
        <v>12</v>
      </c>
      <c r="AR52" s="8" t="s">
        <v>13</v>
      </c>
      <c r="AS52" s="9" t="s">
        <v>14</v>
      </c>
      <c r="AT52" s="8" t="s">
        <v>15</v>
      </c>
      <c r="AU52" s="86"/>
      <c r="AV52" s="37" t="s">
        <v>12</v>
      </c>
      <c r="AW52" s="37" t="s">
        <v>13</v>
      </c>
      <c r="AX52" s="37" t="s">
        <v>14</v>
      </c>
      <c r="AY52" s="8" t="s">
        <v>15</v>
      </c>
      <c r="AZ52" s="86"/>
      <c r="BA52" s="37" t="s">
        <v>12</v>
      </c>
      <c r="BB52" s="37" t="s">
        <v>13</v>
      </c>
      <c r="BC52" s="37" t="s">
        <v>14</v>
      </c>
      <c r="BD52" s="37" t="s">
        <v>15</v>
      </c>
      <c r="BE52" s="86"/>
      <c r="BF52" s="37" t="s">
        <v>85</v>
      </c>
      <c r="BG52" s="37" t="s">
        <v>95</v>
      </c>
      <c r="BH52" s="37" t="s">
        <v>112</v>
      </c>
      <c r="BI52" s="88"/>
    </row>
    <row r="53" spans="2:61" s="2" customFormat="1" ht="14.25" customHeight="1">
      <c r="B53" s="65" t="s">
        <v>35</v>
      </c>
      <c r="C53" s="10">
        <v>734.5</v>
      </c>
      <c r="D53" s="10">
        <v>740.9</v>
      </c>
      <c r="E53" s="10">
        <v>723.40000000000009</v>
      </c>
      <c r="F53" s="10">
        <v>686</v>
      </c>
      <c r="G53" s="10">
        <v>2884.8</v>
      </c>
      <c r="H53" s="10">
        <v>721.9</v>
      </c>
      <c r="I53" s="10">
        <v>768</v>
      </c>
      <c r="J53" s="10">
        <v>701</v>
      </c>
      <c r="K53" s="10">
        <v>732.19999999999993</v>
      </c>
      <c r="L53" s="10">
        <v>2923.1000000000004</v>
      </c>
      <c r="M53" s="10">
        <v>789.8</v>
      </c>
      <c r="N53" s="10">
        <v>806.8</v>
      </c>
      <c r="O53" s="10">
        <v>845.7</v>
      </c>
      <c r="P53" s="10">
        <v>910.30000000000007</v>
      </c>
      <c r="Q53" s="10">
        <v>3352.6</v>
      </c>
      <c r="R53" s="10">
        <v>895.80000000000007</v>
      </c>
      <c r="S53" s="10">
        <v>933.8</v>
      </c>
      <c r="T53" s="10">
        <v>856.80000000000007</v>
      </c>
      <c r="U53" s="10">
        <v>849</v>
      </c>
      <c r="V53" s="10">
        <v>3535.4</v>
      </c>
      <c r="W53" s="10">
        <v>793.4</v>
      </c>
      <c r="X53" s="10">
        <v>843.49999999999989</v>
      </c>
      <c r="Y53" s="10">
        <v>844.2</v>
      </c>
      <c r="Z53" s="10">
        <v>823.3</v>
      </c>
      <c r="AA53" s="10">
        <v>3304.4</v>
      </c>
      <c r="AB53" s="10">
        <v>856.19999999999993</v>
      </c>
      <c r="AC53" s="10">
        <v>903.8</v>
      </c>
      <c r="AD53" s="10">
        <v>874.5</v>
      </c>
      <c r="AE53" s="10">
        <v>865.89999999999986</v>
      </c>
      <c r="AF53" s="10">
        <v>3500.4</v>
      </c>
      <c r="AG53" s="10">
        <v>857.8</v>
      </c>
      <c r="AH53" s="10">
        <v>917.6</v>
      </c>
      <c r="AI53" s="10">
        <v>868.2</v>
      </c>
      <c r="AJ53" s="10">
        <v>890.9</v>
      </c>
      <c r="AK53" s="10">
        <v>3534.5</v>
      </c>
      <c r="AL53" s="10">
        <v>877.8</v>
      </c>
      <c r="AM53" s="10">
        <v>868.1</v>
      </c>
      <c r="AN53" s="10">
        <v>895.4</v>
      </c>
      <c r="AO53" s="10">
        <v>908.3</v>
      </c>
      <c r="AP53" s="10">
        <v>3549.5999999999995</v>
      </c>
      <c r="AQ53" s="10">
        <v>890.5</v>
      </c>
      <c r="AR53" s="10">
        <v>906</v>
      </c>
      <c r="AS53" s="10">
        <v>935.5</v>
      </c>
      <c r="AT53" s="10">
        <v>952.9</v>
      </c>
      <c r="AU53" s="10">
        <v>3684.9</v>
      </c>
      <c r="AV53" s="16">
        <v>895.69999999999993</v>
      </c>
      <c r="AW53" s="10">
        <v>816</v>
      </c>
      <c r="AX53" s="10">
        <v>858.59999999999991</v>
      </c>
      <c r="AY53" s="10">
        <v>926.90000000000009</v>
      </c>
      <c r="AZ53" s="10">
        <v>3497.2</v>
      </c>
      <c r="BA53" s="10">
        <v>935.9</v>
      </c>
      <c r="BB53" s="10">
        <v>960</v>
      </c>
      <c r="BC53" s="10">
        <v>991.4</v>
      </c>
      <c r="BD53" s="10">
        <v>1061.7</v>
      </c>
      <c r="BE53" s="10">
        <v>3949</v>
      </c>
      <c r="BF53" s="10">
        <v>1099.8</v>
      </c>
      <c r="BG53" s="10">
        <v>1132.5999999999999</v>
      </c>
      <c r="BH53" s="10">
        <v>1134.7</v>
      </c>
      <c r="BI53" s="66" t="s">
        <v>19</v>
      </c>
    </row>
    <row r="54" spans="2:61" s="2" customFormat="1" ht="14.25" customHeight="1">
      <c r="B54" s="56" t="s">
        <v>36</v>
      </c>
      <c r="C54" s="11">
        <v>448.9</v>
      </c>
      <c r="D54" s="11">
        <v>448.2</v>
      </c>
      <c r="E54" s="11">
        <v>436.2</v>
      </c>
      <c r="F54" s="11">
        <v>405.9</v>
      </c>
      <c r="G54" s="11">
        <v>1739.2</v>
      </c>
      <c r="H54" s="11">
        <v>442.4</v>
      </c>
      <c r="I54" s="11">
        <v>457.1</v>
      </c>
      <c r="J54" s="11">
        <v>415.3</v>
      </c>
      <c r="K54" s="11">
        <v>410.4</v>
      </c>
      <c r="L54" s="11">
        <v>1725.2</v>
      </c>
      <c r="M54" s="11">
        <v>474.4</v>
      </c>
      <c r="N54" s="11">
        <v>493.1</v>
      </c>
      <c r="O54" s="11">
        <v>516.4</v>
      </c>
      <c r="P54" s="11">
        <v>592.70000000000005</v>
      </c>
      <c r="Q54" s="11">
        <v>2076.6</v>
      </c>
      <c r="R54" s="11">
        <v>622.70000000000005</v>
      </c>
      <c r="S54" s="11">
        <v>617.5</v>
      </c>
      <c r="T54" s="11">
        <v>491.9</v>
      </c>
      <c r="U54" s="11">
        <v>517.29999999999995</v>
      </c>
      <c r="V54" s="11">
        <v>2249.4</v>
      </c>
      <c r="W54" s="11">
        <v>516.4</v>
      </c>
      <c r="X54" s="11">
        <v>529.79999999999995</v>
      </c>
      <c r="Y54" s="11">
        <v>517</v>
      </c>
      <c r="Z54" s="11">
        <v>486.7</v>
      </c>
      <c r="AA54" s="11">
        <v>2049.9</v>
      </c>
      <c r="AB54" s="11">
        <v>556.9</v>
      </c>
      <c r="AC54" s="11">
        <v>579.29999999999995</v>
      </c>
      <c r="AD54" s="11">
        <v>559.29999999999995</v>
      </c>
      <c r="AE54" s="11">
        <v>522.9</v>
      </c>
      <c r="AF54" s="11">
        <v>2218.4</v>
      </c>
      <c r="AG54" s="11">
        <v>581.5</v>
      </c>
      <c r="AH54" s="11">
        <v>598.6</v>
      </c>
      <c r="AI54" s="11">
        <v>593.29999999999995</v>
      </c>
      <c r="AJ54" s="11">
        <v>548.5</v>
      </c>
      <c r="AK54" s="11">
        <v>2321.9</v>
      </c>
      <c r="AL54" s="11">
        <v>583.9</v>
      </c>
      <c r="AM54" s="11">
        <v>587.20000000000005</v>
      </c>
      <c r="AN54" s="11">
        <v>599.6</v>
      </c>
      <c r="AO54" s="11">
        <v>605.5</v>
      </c>
      <c r="AP54" s="11">
        <v>2376.1999999999998</v>
      </c>
      <c r="AQ54" s="11">
        <v>622.20000000000005</v>
      </c>
      <c r="AR54" s="11">
        <v>630.6</v>
      </c>
      <c r="AS54" s="11">
        <v>646.1</v>
      </c>
      <c r="AT54" s="11">
        <v>652.79999999999995</v>
      </c>
      <c r="AU54" s="11">
        <v>2551.6999999999998</v>
      </c>
      <c r="AV54" s="45">
        <v>642.6</v>
      </c>
      <c r="AW54" s="11">
        <v>567.4</v>
      </c>
      <c r="AX54" s="11">
        <v>592.5</v>
      </c>
      <c r="AY54" s="11">
        <v>623.70000000000005</v>
      </c>
      <c r="AZ54" s="11">
        <v>2426.1999999999998</v>
      </c>
      <c r="BA54" s="11">
        <v>640.6</v>
      </c>
      <c r="BB54" s="11">
        <v>647</v>
      </c>
      <c r="BC54" s="11">
        <v>669.5</v>
      </c>
      <c r="BD54" s="11">
        <v>740</v>
      </c>
      <c r="BE54" s="11">
        <v>2697.1</v>
      </c>
      <c r="BF54" s="11">
        <v>825.3</v>
      </c>
      <c r="BG54" s="11">
        <v>829.1</v>
      </c>
      <c r="BH54" s="11">
        <v>841.2</v>
      </c>
      <c r="BI54" s="57" t="s">
        <v>20</v>
      </c>
    </row>
    <row r="55" spans="2:61" ht="14.25" customHeight="1">
      <c r="B55" s="56" t="s">
        <v>37</v>
      </c>
      <c r="C55" s="11">
        <v>239.3</v>
      </c>
      <c r="D55" s="11">
        <v>241.3</v>
      </c>
      <c r="E55" s="11">
        <v>229.5</v>
      </c>
      <c r="F55" s="11">
        <v>220.6</v>
      </c>
      <c r="G55" s="11">
        <v>930.7</v>
      </c>
      <c r="H55" s="11">
        <v>228.6</v>
      </c>
      <c r="I55" s="11">
        <v>249.4</v>
      </c>
      <c r="J55" s="11">
        <v>232.6</v>
      </c>
      <c r="K55" s="11">
        <v>255</v>
      </c>
      <c r="L55" s="11">
        <v>965.6</v>
      </c>
      <c r="M55" s="11">
        <v>260.10000000000002</v>
      </c>
      <c r="N55" s="11">
        <v>252.7</v>
      </c>
      <c r="O55" s="11">
        <v>261.60000000000002</v>
      </c>
      <c r="P55" s="11">
        <v>240.6</v>
      </c>
      <c r="Q55" s="11">
        <v>1015</v>
      </c>
      <c r="R55" s="11">
        <v>224.4</v>
      </c>
      <c r="S55" s="11">
        <v>261.8</v>
      </c>
      <c r="T55" s="11">
        <v>297.8</v>
      </c>
      <c r="U55" s="11">
        <v>237</v>
      </c>
      <c r="V55" s="11">
        <v>1021</v>
      </c>
      <c r="W55" s="11">
        <v>211.9</v>
      </c>
      <c r="X55" s="11">
        <v>248.8</v>
      </c>
      <c r="Y55" s="11">
        <v>256.60000000000002</v>
      </c>
      <c r="Z55" s="11">
        <v>265.2</v>
      </c>
      <c r="AA55" s="11">
        <v>982.5</v>
      </c>
      <c r="AB55" s="11">
        <v>227.7</v>
      </c>
      <c r="AC55" s="11">
        <v>253</v>
      </c>
      <c r="AD55" s="11">
        <v>244.2</v>
      </c>
      <c r="AE55" s="11">
        <v>271.2</v>
      </c>
      <c r="AF55" s="11">
        <v>996.1</v>
      </c>
      <c r="AG55" s="11">
        <v>202.4</v>
      </c>
      <c r="AH55" s="11">
        <v>249.9</v>
      </c>
      <c r="AI55" s="11">
        <v>207.7</v>
      </c>
      <c r="AJ55" s="11">
        <v>270.3</v>
      </c>
      <c r="AK55" s="11">
        <v>930.3</v>
      </c>
      <c r="AL55" s="11">
        <v>219.5</v>
      </c>
      <c r="AM55" s="11">
        <v>214.8</v>
      </c>
      <c r="AN55" s="11">
        <v>229.5</v>
      </c>
      <c r="AO55" s="11">
        <v>235.4</v>
      </c>
      <c r="AP55" s="11">
        <v>899.2</v>
      </c>
      <c r="AQ55" s="11">
        <v>196.5</v>
      </c>
      <c r="AR55" s="11">
        <v>204.6</v>
      </c>
      <c r="AS55" s="11">
        <v>216.6</v>
      </c>
      <c r="AT55" s="11">
        <v>226.1</v>
      </c>
      <c r="AU55" s="11">
        <v>843.8</v>
      </c>
      <c r="AV55" s="45">
        <v>182.7</v>
      </c>
      <c r="AW55" s="11">
        <v>189.5</v>
      </c>
      <c r="AX55" s="11">
        <v>206.3</v>
      </c>
      <c r="AY55" s="11">
        <v>242.2</v>
      </c>
      <c r="AZ55" s="11">
        <v>820.7</v>
      </c>
      <c r="BA55" s="11">
        <v>229</v>
      </c>
      <c r="BB55" s="11">
        <v>245.1</v>
      </c>
      <c r="BC55" s="11">
        <v>255.1</v>
      </c>
      <c r="BD55" s="11">
        <v>253.3</v>
      </c>
      <c r="BE55" s="11">
        <v>982.5</v>
      </c>
      <c r="BF55" s="11">
        <v>209.6</v>
      </c>
      <c r="BG55" s="11">
        <v>236.5</v>
      </c>
      <c r="BH55" s="11">
        <v>225.4</v>
      </c>
      <c r="BI55" s="57" t="s">
        <v>21</v>
      </c>
    </row>
    <row r="56" spans="2:61" ht="14.25" customHeight="1">
      <c r="B56" s="56" t="s">
        <v>38</v>
      </c>
      <c r="C56" s="11">
        <v>46.3</v>
      </c>
      <c r="D56" s="11">
        <v>51.4</v>
      </c>
      <c r="E56" s="11">
        <v>57.7</v>
      </c>
      <c r="F56" s="11">
        <v>59.5</v>
      </c>
      <c r="G56" s="11">
        <v>214.9</v>
      </c>
      <c r="H56" s="11">
        <v>50.9</v>
      </c>
      <c r="I56" s="11">
        <v>61.5</v>
      </c>
      <c r="J56" s="11">
        <v>53.1</v>
      </c>
      <c r="K56" s="11">
        <v>66.8</v>
      </c>
      <c r="L56" s="11">
        <v>232.3</v>
      </c>
      <c r="M56" s="11">
        <v>55.3</v>
      </c>
      <c r="N56" s="11">
        <v>61</v>
      </c>
      <c r="O56" s="11">
        <v>67.7</v>
      </c>
      <c r="P56" s="11">
        <v>77</v>
      </c>
      <c r="Q56" s="11">
        <v>261</v>
      </c>
      <c r="R56" s="11">
        <v>48.7</v>
      </c>
      <c r="S56" s="11">
        <v>54.5</v>
      </c>
      <c r="T56" s="11">
        <v>67.099999999999994</v>
      </c>
      <c r="U56" s="11">
        <v>94.7</v>
      </c>
      <c r="V56" s="11">
        <v>265</v>
      </c>
      <c r="W56" s="11">
        <v>65.099999999999994</v>
      </c>
      <c r="X56" s="11">
        <v>64.900000000000006</v>
      </c>
      <c r="Y56" s="11">
        <v>70.599999999999994</v>
      </c>
      <c r="Z56" s="11">
        <v>71.400000000000006</v>
      </c>
      <c r="AA56" s="11">
        <v>272</v>
      </c>
      <c r="AB56" s="11">
        <v>71.599999999999994</v>
      </c>
      <c r="AC56" s="11">
        <v>71.5</v>
      </c>
      <c r="AD56" s="11">
        <v>71</v>
      </c>
      <c r="AE56" s="11">
        <v>71.8</v>
      </c>
      <c r="AF56" s="11">
        <v>285.89999999999998</v>
      </c>
      <c r="AG56" s="11">
        <v>73.900000000000006</v>
      </c>
      <c r="AH56" s="11">
        <v>69.099999999999994</v>
      </c>
      <c r="AI56" s="11">
        <v>67.2</v>
      </c>
      <c r="AJ56" s="11">
        <v>72.099999999999994</v>
      </c>
      <c r="AK56" s="11">
        <v>282.3</v>
      </c>
      <c r="AL56" s="11">
        <v>74.400000000000006</v>
      </c>
      <c r="AM56" s="11">
        <v>66.099999999999994</v>
      </c>
      <c r="AN56" s="11">
        <v>66.3</v>
      </c>
      <c r="AO56" s="11">
        <v>67.400000000000006</v>
      </c>
      <c r="AP56" s="11">
        <v>274.2</v>
      </c>
      <c r="AQ56" s="11">
        <v>71.8</v>
      </c>
      <c r="AR56" s="11">
        <v>70.8</v>
      </c>
      <c r="AS56" s="11">
        <v>72.8</v>
      </c>
      <c r="AT56" s="11">
        <v>74</v>
      </c>
      <c r="AU56" s="11">
        <v>289.39999999999998</v>
      </c>
      <c r="AV56" s="45">
        <v>70.400000000000006</v>
      </c>
      <c r="AW56" s="11">
        <v>59.1</v>
      </c>
      <c r="AX56" s="11">
        <v>59.8</v>
      </c>
      <c r="AY56" s="11">
        <v>61</v>
      </c>
      <c r="AZ56" s="11">
        <v>250.3</v>
      </c>
      <c r="BA56" s="11">
        <v>66.3</v>
      </c>
      <c r="BB56" s="11">
        <v>67.900000000000006</v>
      </c>
      <c r="BC56" s="11">
        <v>66.8</v>
      </c>
      <c r="BD56" s="11">
        <v>68.400000000000006</v>
      </c>
      <c r="BE56" s="11">
        <v>269.39999999999998</v>
      </c>
      <c r="BF56" s="11">
        <v>64.900000000000006</v>
      </c>
      <c r="BG56" s="11">
        <v>67</v>
      </c>
      <c r="BH56" s="11">
        <v>68.099999999999994</v>
      </c>
      <c r="BI56" s="57" t="s">
        <v>22</v>
      </c>
    </row>
    <row r="57" spans="2:61" ht="14.25" customHeight="1">
      <c r="B57" s="58" t="s">
        <v>39</v>
      </c>
      <c r="C57" s="10">
        <v>-5</v>
      </c>
      <c r="D57" s="10">
        <v>29.099999999999994</v>
      </c>
      <c r="E57" s="10">
        <v>28.599999999999994</v>
      </c>
      <c r="F57" s="10">
        <v>56.800000000000011</v>
      </c>
      <c r="G57" s="10">
        <v>109.5</v>
      </c>
      <c r="H57" s="10">
        <v>34.799999999999997</v>
      </c>
      <c r="I57" s="10">
        <v>67</v>
      </c>
      <c r="J57" s="10">
        <v>64.09999999999998</v>
      </c>
      <c r="K57" s="10">
        <v>30.600000000000009</v>
      </c>
      <c r="L57" s="10">
        <v>196.5</v>
      </c>
      <c r="M57" s="10">
        <v>113.2</v>
      </c>
      <c r="N57" s="10">
        <v>151.4</v>
      </c>
      <c r="O57" s="10">
        <v>117.99999999999999</v>
      </c>
      <c r="P57" s="10">
        <v>80.8</v>
      </c>
      <c r="Q57" s="10">
        <v>463.40000000000003</v>
      </c>
      <c r="R57" s="10">
        <v>96.199999999999989</v>
      </c>
      <c r="S57" s="10">
        <v>79.5</v>
      </c>
      <c r="T57" s="10">
        <v>20</v>
      </c>
      <c r="U57" s="10">
        <v>55.699999999999996</v>
      </c>
      <c r="V57" s="10">
        <v>251.40000000000003</v>
      </c>
      <c r="W57" s="10">
        <v>71.599999999999994</v>
      </c>
      <c r="X57" s="10">
        <v>118</v>
      </c>
      <c r="Y57" s="10">
        <v>95.6</v>
      </c>
      <c r="Z57" s="10">
        <v>172.00000000000003</v>
      </c>
      <c r="AA57" s="10">
        <v>457.2</v>
      </c>
      <c r="AB57" s="10">
        <v>161.9</v>
      </c>
      <c r="AC57" s="10">
        <v>120.1</v>
      </c>
      <c r="AD57" s="10">
        <v>176.6</v>
      </c>
      <c r="AE57" s="10">
        <v>175.29999999999998</v>
      </c>
      <c r="AF57" s="10">
        <v>633.9</v>
      </c>
      <c r="AG57" s="10">
        <v>159.30000000000001</v>
      </c>
      <c r="AH57" s="10">
        <v>148.5</v>
      </c>
      <c r="AI57" s="10">
        <v>149.19999999999999</v>
      </c>
      <c r="AJ57" s="10">
        <v>147.5</v>
      </c>
      <c r="AK57" s="10">
        <v>604.5</v>
      </c>
      <c r="AL57" s="10">
        <v>124.3</v>
      </c>
      <c r="AM57" s="10">
        <v>112.9</v>
      </c>
      <c r="AN57" s="10">
        <v>110.6</v>
      </c>
      <c r="AO57" s="10">
        <v>104.1</v>
      </c>
      <c r="AP57" s="10">
        <v>451.9</v>
      </c>
      <c r="AQ57" s="10">
        <v>112.9</v>
      </c>
      <c r="AR57" s="10">
        <v>122.29999999999998</v>
      </c>
      <c r="AS57" s="10">
        <v>114.69999999999999</v>
      </c>
      <c r="AT57" s="10">
        <v>114</v>
      </c>
      <c r="AU57" s="10">
        <v>463.90000000000003</v>
      </c>
      <c r="AV57" s="16">
        <v>81.2</v>
      </c>
      <c r="AW57" s="10">
        <v>62.099999999999994</v>
      </c>
      <c r="AX57" s="10">
        <v>66.2</v>
      </c>
      <c r="AY57" s="10">
        <v>76.900000000000006</v>
      </c>
      <c r="AZ57" s="10">
        <v>286.39999999999998</v>
      </c>
      <c r="BA57" s="10">
        <v>84.7</v>
      </c>
      <c r="BB57" s="10">
        <v>74.999999999999986</v>
      </c>
      <c r="BC57" s="10">
        <v>65.899999999999991</v>
      </c>
      <c r="BD57" s="10">
        <v>85</v>
      </c>
      <c r="BE57" s="10">
        <v>310.60000000000002</v>
      </c>
      <c r="BF57" s="10">
        <v>93.6</v>
      </c>
      <c r="BG57" s="10">
        <v>93.100000000000009</v>
      </c>
      <c r="BH57" s="10">
        <v>80.900000000000006</v>
      </c>
      <c r="BI57" s="59" t="s">
        <v>23</v>
      </c>
    </row>
    <row r="58" spans="2:61" ht="14.25" customHeight="1">
      <c r="B58" s="56" t="s">
        <v>40</v>
      </c>
      <c r="C58" s="11">
        <v>129.4</v>
      </c>
      <c r="D58" s="11">
        <v>184.9</v>
      </c>
      <c r="E58" s="11">
        <v>172.2</v>
      </c>
      <c r="F58" s="11">
        <v>187.4</v>
      </c>
      <c r="G58" s="11">
        <v>673.9</v>
      </c>
      <c r="H58" s="11">
        <v>106.1</v>
      </c>
      <c r="I58" s="11">
        <v>144.5</v>
      </c>
      <c r="J58" s="11">
        <v>137.29999999999998</v>
      </c>
      <c r="K58" s="11">
        <v>100.9</v>
      </c>
      <c r="L58" s="11">
        <v>488.8</v>
      </c>
      <c r="M58" s="11">
        <v>125</v>
      </c>
      <c r="N58" s="11">
        <v>164.20000000000002</v>
      </c>
      <c r="O58" s="11">
        <v>130.69999999999999</v>
      </c>
      <c r="P58" s="11">
        <v>93.7</v>
      </c>
      <c r="Q58" s="11">
        <v>513.6</v>
      </c>
      <c r="R58" s="11">
        <v>98.1</v>
      </c>
      <c r="S58" s="11">
        <v>81.400000000000006</v>
      </c>
      <c r="T58" s="11">
        <v>23.3</v>
      </c>
      <c r="U58" s="11">
        <v>58.3</v>
      </c>
      <c r="V58" s="11">
        <v>261.10000000000002</v>
      </c>
      <c r="W58" s="11">
        <v>67.599999999999994</v>
      </c>
      <c r="X58" s="11">
        <v>114.2</v>
      </c>
      <c r="Y58" s="11">
        <v>91.699999999999989</v>
      </c>
      <c r="Z58" s="11">
        <v>168.70000000000002</v>
      </c>
      <c r="AA58" s="11">
        <v>442.2</v>
      </c>
      <c r="AB58" s="11">
        <v>156.9</v>
      </c>
      <c r="AC58" s="11">
        <v>116</v>
      </c>
      <c r="AD58" s="11">
        <v>173</v>
      </c>
      <c r="AE58" s="11">
        <v>171.7</v>
      </c>
      <c r="AF58" s="11">
        <v>617.6</v>
      </c>
      <c r="AG58" s="11">
        <v>153.30000000000001</v>
      </c>
      <c r="AH58" s="11">
        <v>142.19999999999999</v>
      </c>
      <c r="AI58" s="11">
        <v>146.5</v>
      </c>
      <c r="AJ58" s="11">
        <v>142.9</v>
      </c>
      <c r="AK58" s="11">
        <v>584.9</v>
      </c>
      <c r="AL58" s="11">
        <v>122.2</v>
      </c>
      <c r="AM58" s="11">
        <v>109.7</v>
      </c>
      <c r="AN58" s="11">
        <v>108.39999999999999</v>
      </c>
      <c r="AO58" s="11">
        <v>101.39999999999999</v>
      </c>
      <c r="AP58" s="11">
        <v>441.7</v>
      </c>
      <c r="AQ58" s="11">
        <v>110.4</v>
      </c>
      <c r="AR58" s="11">
        <v>119.69999999999999</v>
      </c>
      <c r="AS58" s="11">
        <v>112.1</v>
      </c>
      <c r="AT58" s="11">
        <v>111.2</v>
      </c>
      <c r="AU58" s="11">
        <v>453.40000000000003</v>
      </c>
      <c r="AV58" s="45">
        <v>78.7</v>
      </c>
      <c r="AW58" s="11">
        <v>59.8</v>
      </c>
      <c r="AX58" s="11">
        <v>63.800000000000004</v>
      </c>
      <c r="AY58" s="11">
        <v>74.400000000000006</v>
      </c>
      <c r="AZ58" s="11">
        <v>276.7</v>
      </c>
      <c r="BA58" s="11">
        <v>82</v>
      </c>
      <c r="BB58" s="11">
        <v>72.399999999999991</v>
      </c>
      <c r="BC58" s="11">
        <v>63.3</v>
      </c>
      <c r="BD58" s="11">
        <v>82.3</v>
      </c>
      <c r="BE58" s="11">
        <v>300</v>
      </c>
      <c r="BF58" s="11">
        <v>90.8</v>
      </c>
      <c r="BG58" s="11">
        <v>90.4</v>
      </c>
      <c r="BH58" s="11">
        <v>78.300000000000011</v>
      </c>
      <c r="BI58" s="57" t="s">
        <v>24</v>
      </c>
    </row>
    <row r="59" spans="2:61" s="2" customFormat="1" ht="14.25" customHeight="1">
      <c r="B59" s="56" t="s">
        <v>41</v>
      </c>
      <c r="C59" s="11">
        <v>122.5</v>
      </c>
      <c r="D59" s="11">
        <v>178.6</v>
      </c>
      <c r="E59" s="11">
        <v>166.7</v>
      </c>
      <c r="F59" s="11">
        <v>182.3</v>
      </c>
      <c r="G59" s="11">
        <v>650.1</v>
      </c>
      <c r="H59" s="11">
        <v>102.6</v>
      </c>
      <c r="I59" s="11">
        <v>140.80000000000001</v>
      </c>
      <c r="J59" s="11">
        <v>133.69999999999999</v>
      </c>
      <c r="K59" s="11">
        <v>97.4</v>
      </c>
      <c r="L59" s="11">
        <v>474.5</v>
      </c>
      <c r="M59" s="11">
        <v>119</v>
      </c>
      <c r="N59" s="11">
        <v>158.4</v>
      </c>
      <c r="O59" s="11">
        <v>125.2</v>
      </c>
      <c r="P59" s="11">
        <v>89</v>
      </c>
      <c r="Q59" s="11">
        <v>491.6</v>
      </c>
      <c r="R59" s="11">
        <v>92.5</v>
      </c>
      <c r="S59" s="11">
        <v>74.5</v>
      </c>
      <c r="T59" s="11">
        <v>18</v>
      </c>
      <c r="U59" s="11">
        <v>53.8</v>
      </c>
      <c r="V59" s="11">
        <v>238.8</v>
      </c>
      <c r="W59" s="11">
        <v>62.5</v>
      </c>
      <c r="X59" s="11">
        <v>108.4</v>
      </c>
      <c r="Y59" s="11">
        <v>86.1</v>
      </c>
      <c r="Z59" s="11">
        <v>163.30000000000001</v>
      </c>
      <c r="AA59" s="11">
        <v>420.3</v>
      </c>
      <c r="AB59" s="11">
        <v>151.5</v>
      </c>
      <c r="AC59" s="11">
        <v>109.8</v>
      </c>
      <c r="AD59" s="11">
        <v>167.5</v>
      </c>
      <c r="AE59" s="11">
        <v>165.6</v>
      </c>
      <c r="AF59" s="11">
        <v>594.4</v>
      </c>
      <c r="AG59" s="11">
        <v>146.9</v>
      </c>
      <c r="AH59" s="11">
        <v>135.6</v>
      </c>
      <c r="AI59" s="11">
        <v>139.6</v>
      </c>
      <c r="AJ59" s="11">
        <v>135.80000000000001</v>
      </c>
      <c r="AK59" s="11">
        <v>557.9</v>
      </c>
      <c r="AL59" s="11">
        <v>115.4</v>
      </c>
      <c r="AM59" s="11">
        <v>102.7</v>
      </c>
      <c r="AN59" s="11">
        <v>101.3</v>
      </c>
      <c r="AO59" s="11">
        <v>94.1</v>
      </c>
      <c r="AP59" s="11">
        <v>413.5</v>
      </c>
      <c r="AQ59" s="11">
        <v>103.4</v>
      </c>
      <c r="AR59" s="11">
        <v>112.6</v>
      </c>
      <c r="AS59" s="11">
        <v>104.8</v>
      </c>
      <c r="AT59" s="11">
        <v>104</v>
      </c>
      <c r="AU59" s="11">
        <v>424.8</v>
      </c>
      <c r="AV59" s="45">
        <v>72.5</v>
      </c>
      <c r="AW59" s="11">
        <v>54.5</v>
      </c>
      <c r="AX59" s="11">
        <v>57.2</v>
      </c>
      <c r="AY59" s="11">
        <v>67</v>
      </c>
      <c r="AZ59" s="11">
        <v>251.2</v>
      </c>
      <c r="BA59" s="11">
        <v>74.599999999999994</v>
      </c>
      <c r="BB59" s="11">
        <v>64.8</v>
      </c>
      <c r="BC59" s="11">
        <v>55.3</v>
      </c>
      <c r="BD59" s="11">
        <v>72.599999999999994</v>
      </c>
      <c r="BE59" s="11">
        <v>267.3</v>
      </c>
      <c r="BF59" s="11">
        <v>81</v>
      </c>
      <c r="BG59" s="11">
        <v>80.2</v>
      </c>
      <c r="BH59" s="11">
        <v>67.400000000000006</v>
      </c>
      <c r="BI59" s="57" t="s">
        <v>25</v>
      </c>
    </row>
    <row r="60" spans="2:61" s="2" customFormat="1" ht="14.25" customHeight="1">
      <c r="B60" s="56" t="s">
        <v>42</v>
      </c>
      <c r="C60" s="11">
        <v>6.9</v>
      </c>
      <c r="D60" s="11">
        <v>6.3</v>
      </c>
      <c r="E60" s="11">
        <v>5.5</v>
      </c>
      <c r="F60" s="11">
        <v>5.0999999999999996</v>
      </c>
      <c r="G60" s="11">
        <v>23.8</v>
      </c>
      <c r="H60" s="11">
        <v>3.5</v>
      </c>
      <c r="I60" s="11">
        <v>3.7</v>
      </c>
      <c r="J60" s="11">
        <v>3.6</v>
      </c>
      <c r="K60" s="11">
        <v>3.5</v>
      </c>
      <c r="L60" s="11">
        <v>14.3</v>
      </c>
      <c r="M60" s="11">
        <v>6</v>
      </c>
      <c r="N60" s="11">
        <v>5.8</v>
      </c>
      <c r="O60" s="11">
        <v>5.5</v>
      </c>
      <c r="P60" s="11">
        <v>4.7</v>
      </c>
      <c r="Q60" s="11">
        <v>22</v>
      </c>
      <c r="R60" s="11">
        <v>5.6</v>
      </c>
      <c r="S60" s="11">
        <v>6.9</v>
      </c>
      <c r="T60" s="11">
        <v>5.3</v>
      </c>
      <c r="U60" s="11">
        <v>4.5</v>
      </c>
      <c r="V60" s="11">
        <v>22.3</v>
      </c>
      <c r="W60" s="11">
        <v>5.0999999999999996</v>
      </c>
      <c r="X60" s="11">
        <v>5.8</v>
      </c>
      <c r="Y60" s="11">
        <v>5.6</v>
      </c>
      <c r="Z60" s="11">
        <v>5.4</v>
      </c>
      <c r="AA60" s="11">
        <v>21.9</v>
      </c>
      <c r="AB60" s="11">
        <v>5.4</v>
      </c>
      <c r="AC60" s="11">
        <v>6.2</v>
      </c>
      <c r="AD60" s="11">
        <v>5.5</v>
      </c>
      <c r="AE60" s="11">
        <v>6.1</v>
      </c>
      <c r="AF60" s="11">
        <v>23.2</v>
      </c>
      <c r="AG60" s="11">
        <v>6.4</v>
      </c>
      <c r="AH60" s="11">
        <v>6.6</v>
      </c>
      <c r="AI60" s="11">
        <v>6.9</v>
      </c>
      <c r="AJ60" s="11">
        <v>7.1</v>
      </c>
      <c r="AK60" s="11">
        <v>27</v>
      </c>
      <c r="AL60" s="11">
        <v>6.8</v>
      </c>
      <c r="AM60" s="11">
        <v>7</v>
      </c>
      <c r="AN60" s="11">
        <v>7.1</v>
      </c>
      <c r="AO60" s="11">
        <v>7.3</v>
      </c>
      <c r="AP60" s="11">
        <v>28.2</v>
      </c>
      <c r="AQ60" s="11">
        <v>7</v>
      </c>
      <c r="AR60" s="11">
        <v>7.1</v>
      </c>
      <c r="AS60" s="11">
        <v>7.3</v>
      </c>
      <c r="AT60" s="11">
        <v>7.2</v>
      </c>
      <c r="AU60" s="11">
        <v>28.6</v>
      </c>
      <c r="AV60" s="45">
        <v>6.2</v>
      </c>
      <c r="AW60" s="11">
        <v>5.3</v>
      </c>
      <c r="AX60" s="11">
        <v>6.6</v>
      </c>
      <c r="AY60" s="11">
        <v>7.4</v>
      </c>
      <c r="AZ60" s="11">
        <v>25.5</v>
      </c>
      <c r="BA60" s="11">
        <v>7.4</v>
      </c>
      <c r="BB60" s="11">
        <v>7.6</v>
      </c>
      <c r="BC60" s="11">
        <v>8</v>
      </c>
      <c r="BD60" s="11">
        <v>9.6999999999999993</v>
      </c>
      <c r="BE60" s="11">
        <v>32.700000000000003</v>
      </c>
      <c r="BF60" s="11">
        <v>9.8000000000000007</v>
      </c>
      <c r="BG60" s="11">
        <v>10.199999999999999</v>
      </c>
      <c r="BH60" s="11">
        <v>10.9</v>
      </c>
      <c r="BI60" s="57" t="s">
        <v>26</v>
      </c>
    </row>
    <row r="61" spans="2:61" s="2" customFormat="1" ht="14.25" customHeight="1">
      <c r="B61" s="56" t="s">
        <v>43</v>
      </c>
      <c r="C61" s="11">
        <v>-134.4</v>
      </c>
      <c r="D61" s="11">
        <v>-155.80000000000001</v>
      </c>
      <c r="E61" s="11">
        <v>-143.6</v>
      </c>
      <c r="F61" s="11">
        <v>-130.6</v>
      </c>
      <c r="G61" s="11">
        <v>-564.4</v>
      </c>
      <c r="H61" s="11">
        <v>-71.3</v>
      </c>
      <c r="I61" s="11">
        <v>-77.5</v>
      </c>
      <c r="J61" s="11">
        <v>-73.2</v>
      </c>
      <c r="K61" s="11">
        <v>-70.3</v>
      </c>
      <c r="L61" s="11">
        <v>-292.3</v>
      </c>
      <c r="M61" s="11">
        <v>-11.8</v>
      </c>
      <c r="N61" s="11">
        <v>-12.8</v>
      </c>
      <c r="O61" s="11">
        <v>-12.7</v>
      </c>
      <c r="P61" s="11">
        <v>-12.9</v>
      </c>
      <c r="Q61" s="11">
        <v>-50.2</v>
      </c>
      <c r="R61" s="11">
        <v>-1.9</v>
      </c>
      <c r="S61" s="11">
        <v>-1.9</v>
      </c>
      <c r="T61" s="11">
        <v>-3.3</v>
      </c>
      <c r="U61" s="11">
        <v>-2.6</v>
      </c>
      <c r="V61" s="11">
        <v>-9.6999999999999993</v>
      </c>
      <c r="W61" s="11">
        <v>4</v>
      </c>
      <c r="X61" s="11">
        <v>3.8</v>
      </c>
      <c r="Y61" s="11">
        <v>3.9</v>
      </c>
      <c r="Z61" s="11">
        <v>3.3</v>
      </c>
      <c r="AA61" s="11">
        <v>15</v>
      </c>
      <c r="AB61" s="11">
        <v>5</v>
      </c>
      <c r="AC61" s="11">
        <v>4.0999999999999996</v>
      </c>
      <c r="AD61" s="11">
        <v>3.6</v>
      </c>
      <c r="AE61" s="11">
        <v>3.6</v>
      </c>
      <c r="AF61" s="11">
        <v>16.3</v>
      </c>
      <c r="AG61" s="11">
        <v>6</v>
      </c>
      <c r="AH61" s="11">
        <v>6.3</v>
      </c>
      <c r="AI61" s="11">
        <v>2.7</v>
      </c>
      <c r="AJ61" s="11">
        <v>4.5999999999999996</v>
      </c>
      <c r="AK61" s="11">
        <v>19.600000000000001</v>
      </c>
      <c r="AL61" s="11">
        <v>2.1</v>
      </c>
      <c r="AM61" s="11">
        <v>3.2</v>
      </c>
      <c r="AN61" s="11">
        <v>2.2000000000000002</v>
      </c>
      <c r="AO61" s="11">
        <v>2.7</v>
      </c>
      <c r="AP61" s="11">
        <v>10.199999999999999</v>
      </c>
      <c r="AQ61" s="11">
        <v>2.5</v>
      </c>
      <c r="AR61" s="11">
        <v>2.6</v>
      </c>
      <c r="AS61" s="11">
        <v>2.6</v>
      </c>
      <c r="AT61" s="11">
        <v>2.8</v>
      </c>
      <c r="AU61" s="11">
        <v>10.5</v>
      </c>
      <c r="AV61" s="45">
        <v>2.5</v>
      </c>
      <c r="AW61" s="11">
        <v>2.2999999999999998</v>
      </c>
      <c r="AX61" s="11">
        <v>2.4</v>
      </c>
      <c r="AY61" s="11">
        <v>2.5</v>
      </c>
      <c r="AZ61" s="11">
        <v>9.6999999999999993</v>
      </c>
      <c r="BA61" s="11">
        <v>2.7</v>
      </c>
      <c r="BB61" s="11">
        <v>2.6</v>
      </c>
      <c r="BC61" s="11">
        <v>2.6</v>
      </c>
      <c r="BD61" s="11">
        <v>2.7</v>
      </c>
      <c r="BE61" s="11">
        <v>10.6</v>
      </c>
      <c r="BF61" s="11">
        <v>2.8</v>
      </c>
      <c r="BG61" s="11">
        <v>2.7</v>
      </c>
      <c r="BH61" s="11">
        <v>2.6</v>
      </c>
      <c r="BI61" s="57" t="s">
        <v>27</v>
      </c>
    </row>
    <row r="62" spans="2:61" s="2" customFormat="1" ht="14.25" customHeight="1">
      <c r="B62" s="56" t="s">
        <v>44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45">
        <v>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1">
        <v>0</v>
      </c>
      <c r="BH62" s="11">
        <v>0</v>
      </c>
      <c r="BI62" s="57" t="s">
        <v>28</v>
      </c>
    </row>
    <row r="63" spans="2:61" s="2" customFormat="1" ht="14.25" customHeight="1">
      <c r="B63" s="58" t="s">
        <v>45</v>
      </c>
      <c r="C63" s="10">
        <v>-144.60000000000002</v>
      </c>
      <c r="D63" s="10">
        <v>-128.80000000000001</v>
      </c>
      <c r="E63" s="10">
        <v>-171.8</v>
      </c>
      <c r="F63" s="10">
        <v>-141</v>
      </c>
      <c r="G63" s="10">
        <v>-586.20000000000005</v>
      </c>
      <c r="H63" s="10">
        <v>-138.40000000000003</v>
      </c>
      <c r="I63" s="10">
        <v>-178.8</v>
      </c>
      <c r="J63" s="10">
        <v>-159</v>
      </c>
      <c r="K63" s="10">
        <v>-153.30000000000001</v>
      </c>
      <c r="L63" s="10">
        <v>-629.5</v>
      </c>
      <c r="M63" s="10">
        <v>-171.39999999999998</v>
      </c>
      <c r="N63" s="10">
        <v>-180.7</v>
      </c>
      <c r="O63" s="10">
        <v>-213.5</v>
      </c>
      <c r="P63" s="10">
        <v>-231.6</v>
      </c>
      <c r="Q63" s="10">
        <v>-797.2</v>
      </c>
      <c r="R63" s="10">
        <v>-195.8</v>
      </c>
      <c r="S63" s="10">
        <v>-231.1</v>
      </c>
      <c r="T63" s="10">
        <v>-209.79999999999998</v>
      </c>
      <c r="U63" s="10">
        <v>-200.1</v>
      </c>
      <c r="V63" s="10">
        <v>-836.8</v>
      </c>
      <c r="W63" s="10">
        <v>-195.5</v>
      </c>
      <c r="X63" s="10">
        <v>-205.70000000000002</v>
      </c>
      <c r="Y63" s="10">
        <v>-216.6</v>
      </c>
      <c r="Z63" s="10">
        <v>-209.29999999999998</v>
      </c>
      <c r="AA63" s="10">
        <v>-827.1</v>
      </c>
      <c r="AB63" s="10">
        <v>-184.6</v>
      </c>
      <c r="AC63" s="10">
        <v>-210.5</v>
      </c>
      <c r="AD63" s="10">
        <v>-231.2</v>
      </c>
      <c r="AE63" s="10">
        <v>-238.5</v>
      </c>
      <c r="AF63" s="10">
        <v>-864.80000000000007</v>
      </c>
      <c r="AG63" s="10">
        <v>-231.4</v>
      </c>
      <c r="AH63" s="10">
        <v>-245.49999999999997</v>
      </c>
      <c r="AI63" s="10">
        <v>-267.8</v>
      </c>
      <c r="AJ63" s="10">
        <v>-268.60000000000002</v>
      </c>
      <c r="AK63" s="10">
        <v>-1013.3000000000001</v>
      </c>
      <c r="AL63" s="10">
        <v>-254.49999999999997</v>
      </c>
      <c r="AM63" s="10">
        <v>-269.19999999999993</v>
      </c>
      <c r="AN63" s="10">
        <v>-297.79999999999995</v>
      </c>
      <c r="AO63" s="10">
        <v>-293.10000000000002</v>
      </c>
      <c r="AP63" s="10">
        <v>-1114.6000000000001</v>
      </c>
      <c r="AQ63" s="10">
        <v>-275.89999999999998</v>
      </c>
      <c r="AR63" s="10">
        <v>-287.69999999999993</v>
      </c>
      <c r="AS63" s="10">
        <v>-306.39999999999998</v>
      </c>
      <c r="AT63" s="10">
        <v>-272.2</v>
      </c>
      <c r="AU63" s="10">
        <v>-1142.1999999999998</v>
      </c>
      <c r="AV63" s="16">
        <v>-255.89999999999998</v>
      </c>
      <c r="AW63" s="10">
        <v>-213.4</v>
      </c>
      <c r="AX63" s="10">
        <v>-256.7</v>
      </c>
      <c r="AY63" s="10">
        <v>-280.2</v>
      </c>
      <c r="AZ63" s="10">
        <v>-1006.1999999999999</v>
      </c>
      <c r="BA63" s="10">
        <v>-273.29999999999995</v>
      </c>
      <c r="BB63" s="10">
        <v>-265.89999999999998</v>
      </c>
      <c r="BC63" s="10">
        <v>-282.5</v>
      </c>
      <c r="BD63" s="10">
        <v>-324.09999999999997</v>
      </c>
      <c r="BE63" s="10">
        <v>-1145.8000000000002</v>
      </c>
      <c r="BF63" s="10">
        <v>-342.40000000000003</v>
      </c>
      <c r="BG63" s="10">
        <v>-373.29999999999995</v>
      </c>
      <c r="BH63" s="10">
        <v>-418.69999999999993</v>
      </c>
      <c r="BI63" s="59" t="s">
        <v>29</v>
      </c>
    </row>
    <row r="64" spans="2:61" s="2" customFormat="1" ht="14.25" customHeight="1">
      <c r="B64" s="56" t="s">
        <v>46</v>
      </c>
      <c r="C64" s="11">
        <v>35.6</v>
      </c>
      <c r="D64" s="11">
        <v>36.700000000000003</v>
      </c>
      <c r="E64" s="11">
        <v>37.5</v>
      </c>
      <c r="F64" s="11">
        <v>40.200000000000003</v>
      </c>
      <c r="G64" s="11">
        <v>150</v>
      </c>
      <c r="H64" s="11">
        <v>35.299999999999997</v>
      </c>
      <c r="I64" s="11">
        <v>35.6</v>
      </c>
      <c r="J64" s="11">
        <v>43.6</v>
      </c>
      <c r="K64" s="11">
        <v>46.5</v>
      </c>
      <c r="L64" s="11">
        <v>161</v>
      </c>
      <c r="M64" s="11">
        <v>37.4</v>
      </c>
      <c r="N64" s="11">
        <v>38.799999999999997</v>
      </c>
      <c r="O64" s="11">
        <v>38.1</v>
      </c>
      <c r="P64" s="11">
        <v>39.4</v>
      </c>
      <c r="Q64" s="11">
        <v>153.69999999999999</v>
      </c>
      <c r="R64" s="11">
        <v>51.1</v>
      </c>
      <c r="S64" s="11">
        <v>48.9</v>
      </c>
      <c r="T64" s="11">
        <v>25.3</v>
      </c>
      <c r="U64" s="11">
        <v>26</v>
      </c>
      <c r="V64" s="11">
        <v>151.30000000000001</v>
      </c>
      <c r="W64" s="11">
        <v>28.5</v>
      </c>
      <c r="X64" s="11">
        <v>31.1</v>
      </c>
      <c r="Y64" s="11">
        <v>29.9</v>
      </c>
      <c r="Z64" s="11">
        <v>31.1</v>
      </c>
      <c r="AA64" s="11">
        <v>120.6</v>
      </c>
      <c r="AB64" s="11">
        <v>30</v>
      </c>
      <c r="AC64" s="11">
        <v>32.6</v>
      </c>
      <c r="AD64" s="11">
        <v>32.200000000000003</v>
      </c>
      <c r="AE64" s="11">
        <v>32.5</v>
      </c>
      <c r="AF64" s="11">
        <v>127.3</v>
      </c>
      <c r="AG64" s="11">
        <v>36.1</v>
      </c>
      <c r="AH64" s="11">
        <v>39.6</v>
      </c>
      <c r="AI64" s="11">
        <v>40.799999999999997</v>
      </c>
      <c r="AJ64" s="11">
        <v>40.4</v>
      </c>
      <c r="AK64" s="11">
        <v>156.9</v>
      </c>
      <c r="AL64" s="11">
        <v>40.4</v>
      </c>
      <c r="AM64" s="11">
        <v>41.400000000000006</v>
      </c>
      <c r="AN64" s="11">
        <v>42.599999999999994</v>
      </c>
      <c r="AO64" s="11">
        <v>40.099999999999994</v>
      </c>
      <c r="AP64" s="11">
        <v>164.5</v>
      </c>
      <c r="AQ64" s="11">
        <v>37.299999999999997</v>
      </c>
      <c r="AR64" s="11">
        <v>38.1</v>
      </c>
      <c r="AS64" s="11">
        <v>39.5</v>
      </c>
      <c r="AT64" s="11">
        <v>41.5</v>
      </c>
      <c r="AU64" s="11">
        <v>156.4</v>
      </c>
      <c r="AV64" s="45">
        <v>37</v>
      </c>
      <c r="AW64" s="11">
        <v>32.5</v>
      </c>
      <c r="AX64" s="11">
        <v>38.6</v>
      </c>
      <c r="AY64" s="11">
        <v>39.299999999999997</v>
      </c>
      <c r="AZ64" s="11">
        <v>147.4</v>
      </c>
      <c r="BA64" s="11">
        <v>35.6</v>
      </c>
      <c r="BB64" s="11">
        <v>44.1</v>
      </c>
      <c r="BC64" s="11">
        <v>45.8</v>
      </c>
      <c r="BD64" s="11">
        <v>49.8</v>
      </c>
      <c r="BE64" s="11">
        <v>175.3</v>
      </c>
      <c r="BF64" s="11">
        <v>49</v>
      </c>
      <c r="BG64" s="11">
        <v>49.599999999999994</v>
      </c>
      <c r="BH64" s="11">
        <v>56.6</v>
      </c>
      <c r="BI64" s="57" t="s">
        <v>30</v>
      </c>
    </row>
    <row r="65" spans="2:61" ht="14.25" customHeight="1">
      <c r="B65" s="56" t="s">
        <v>47</v>
      </c>
      <c r="C65" s="11">
        <v>23.6</v>
      </c>
      <c r="D65" s="11">
        <v>24.1</v>
      </c>
      <c r="E65" s="11">
        <v>24.1</v>
      </c>
      <c r="F65" s="11">
        <v>24.6</v>
      </c>
      <c r="G65" s="11">
        <v>96.4</v>
      </c>
      <c r="H65" s="11">
        <v>21.3</v>
      </c>
      <c r="I65" s="11">
        <v>21.7</v>
      </c>
      <c r="J65" s="11">
        <v>29</v>
      </c>
      <c r="K65" s="11">
        <v>28.7</v>
      </c>
      <c r="L65" s="11">
        <v>100.7</v>
      </c>
      <c r="M65" s="11">
        <v>21</v>
      </c>
      <c r="N65" s="11">
        <v>21.1</v>
      </c>
      <c r="O65" s="11">
        <v>20.5</v>
      </c>
      <c r="P65" s="11">
        <v>21.5</v>
      </c>
      <c r="Q65" s="11">
        <v>84.1</v>
      </c>
      <c r="R65" s="11">
        <v>28.1</v>
      </c>
      <c r="S65" s="11">
        <v>30</v>
      </c>
      <c r="T65" s="11">
        <v>13.8</v>
      </c>
      <c r="U65" s="11">
        <v>13.9</v>
      </c>
      <c r="V65" s="11">
        <v>85.8</v>
      </c>
      <c r="W65" s="11">
        <v>14.5</v>
      </c>
      <c r="X65" s="11">
        <v>15.4</v>
      </c>
      <c r="Y65" s="11">
        <v>15.2</v>
      </c>
      <c r="Z65" s="11">
        <v>16</v>
      </c>
      <c r="AA65" s="11">
        <v>61.1</v>
      </c>
      <c r="AB65" s="11">
        <v>14.1</v>
      </c>
      <c r="AC65" s="11">
        <v>14.6</v>
      </c>
      <c r="AD65" s="11">
        <v>15.3</v>
      </c>
      <c r="AE65" s="11">
        <v>14.7</v>
      </c>
      <c r="AF65" s="11">
        <v>58.7</v>
      </c>
      <c r="AG65" s="11">
        <v>14.1</v>
      </c>
      <c r="AH65" s="11">
        <v>14.5</v>
      </c>
      <c r="AI65" s="11">
        <v>14.7</v>
      </c>
      <c r="AJ65" s="11">
        <v>14.6</v>
      </c>
      <c r="AK65" s="11">
        <v>57.9</v>
      </c>
      <c r="AL65" s="11">
        <v>14.6</v>
      </c>
      <c r="AM65" s="11">
        <v>16.3</v>
      </c>
      <c r="AN65" s="11">
        <v>17.7</v>
      </c>
      <c r="AO65" s="11">
        <v>16.399999999999999</v>
      </c>
      <c r="AP65" s="11">
        <v>65</v>
      </c>
      <c r="AQ65" s="11">
        <v>12.5</v>
      </c>
      <c r="AR65" s="11">
        <v>12.3</v>
      </c>
      <c r="AS65" s="11">
        <v>12.6</v>
      </c>
      <c r="AT65" s="11">
        <v>12.5</v>
      </c>
      <c r="AU65" s="11">
        <v>49.9</v>
      </c>
      <c r="AV65" s="45">
        <v>12.3</v>
      </c>
      <c r="AW65" s="11">
        <v>12.2</v>
      </c>
      <c r="AX65" s="11">
        <v>13.1</v>
      </c>
      <c r="AY65" s="11">
        <v>13.3</v>
      </c>
      <c r="AZ65" s="11">
        <v>50.9</v>
      </c>
      <c r="BA65" s="11">
        <v>13.1</v>
      </c>
      <c r="BB65" s="11">
        <v>14.1</v>
      </c>
      <c r="BC65" s="11">
        <v>14.5</v>
      </c>
      <c r="BD65" s="11">
        <v>15.3</v>
      </c>
      <c r="BE65" s="11">
        <v>57</v>
      </c>
      <c r="BF65" s="11">
        <v>15.5</v>
      </c>
      <c r="BG65" s="11">
        <v>14.8</v>
      </c>
      <c r="BH65" s="11">
        <v>17.899999999999999</v>
      </c>
      <c r="BI65" s="57" t="s">
        <v>31</v>
      </c>
    </row>
    <row r="66" spans="2:61" ht="14.25" customHeight="1">
      <c r="B66" s="56" t="s">
        <v>48</v>
      </c>
      <c r="C66" s="11">
        <v>12</v>
      </c>
      <c r="D66" s="11">
        <v>12.6</v>
      </c>
      <c r="E66" s="11">
        <v>13.4</v>
      </c>
      <c r="F66" s="11">
        <v>15.6</v>
      </c>
      <c r="G66" s="11">
        <v>53.6</v>
      </c>
      <c r="H66" s="11">
        <v>14</v>
      </c>
      <c r="I66" s="11">
        <v>13.9</v>
      </c>
      <c r="J66" s="11">
        <v>14.6</v>
      </c>
      <c r="K66" s="11">
        <v>17.8</v>
      </c>
      <c r="L66" s="11">
        <v>60.3</v>
      </c>
      <c r="M66" s="11">
        <v>16.399999999999999</v>
      </c>
      <c r="N66" s="11">
        <v>17.7</v>
      </c>
      <c r="O66" s="11">
        <v>17.600000000000001</v>
      </c>
      <c r="P66" s="11">
        <v>17.899999999999999</v>
      </c>
      <c r="Q66" s="11">
        <v>69.599999999999994</v>
      </c>
      <c r="R66" s="11">
        <v>23</v>
      </c>
      <c r="S66" s="11">
        <v>18.899999999999999</v>
      </c>
      <c r="T66" s="11">
        <v>11.5</v>
      </c>
      <c r="U66" s="11">
        <v>12.1</v>
      </c>
      <c r="V66" s="11">
        <v>65.5</v>
      </c>
      <c r="W66" s="11">
        <v>14</v>
      </c>
      <c r="X66" s="11">
        <v>15.7</v>
      </c>
      <c r="Y66" s="11">
        <v>14.7</v>
      </c>
      <c r="Z66" s="11">
        <v>15.1</v>
      </c>
      <c r="AA66" s="11">
        <v>59.5</v>
      </c>
      <c r="AB66" s="11">
        <v>15.9</v>
      </c>
      <c r="AC66" s="11">
        <v>18</v>
      </c>
      <c r="AD66" s="11">
        <v>16.899999999999999</v>
      </c>
      <c r="AE66" s="11">
        <v>17.8</v>
      </c>
      <c r="AF66" s="11">
        <v>68.599999999999994</v>
      </c>
      <c r="AG66" s="11">
        <v>22</v>
      </c>
      <c r="AH66" s="11">
        <v>25.1</v>
      </c>
      <c r="AI66" s="11">
        <v>26.1</v>
      </c>
      <c r="AJ66" s="11">
        <v>25.8</v>
      </c>
      <c r="AK66" s="11">
        <v>99</v>
      </c>
      <c r="AL66" s="11">
        <v>25.8</v>
      </c>
      <c r="AM66" s="11">
        <v>25.1</v>
      </c>
      <c r="AN66" s="11">
        <v>24.9</v>
      </c>
      <c r="AO66" s="11">
        <v>23.7</v>
      </c>
      <c r="AP66" s="11">
        <v>99.5</v>
      </c>
      <c r="AQ66" s="11">
        <v>24.8</v>
      </c>
      <c r="AR66" s="11">
        <v>25.8</v>
      </c>
      <c r="AS66" s="11">
        <v>26.9</v>
      </c>
      <c r="AT66" s="11">
        <v>29</v>
      </c>
      <c r="AU66" s="11">
        <v>106.5</v>
      </c>
      <c r="AV66" s="45">
        <v>24.7</v>
      </c>
      <c r="AW66" s="11">
        <v>20.3</v>
      </c>
      <c r="AX66" s="11">
        <v>25.5</v>
      </c>
      <c r="AY66" s="11">
        <v>26</v>
      </c>
      <c r="AZ66" s="11">
        <v>96.5</v>
      </c>
      <c r="BA66" s="11">
        <v>22.5</v>
      </c>
      <c r="BB66" s="11">
        <v>30</v>
      </c>
      <c r="BC66" s="11">
        <v>31.3</v>
      </c>
      <c r="BD66" s="11">
        <v>34.5</v>
      </c>
      <c r="BE66" s="11">
        <v>118.3</v>
      </c>
      <c r="BF66" s="11">
        <v>33.5</v>
      </c>
      <c r="BG66" s="11">
        <v>34.799999999999997</v>
      </c>
      <c r="BH66" s="11">
        <v>38.700000000000003</v>
      </c>
      <c r="BI66" s="57" t="s">
        <v>32</v>
      </c>
    </row>
    <row r="67" spans="2:61" ht="14.25" customHeight="1">
      <c r="B67" s="56" t="s">
        <v>49</v>
      </c>
      <c r="C67" s="11">
        <v>180.20000000000002</v>
      </c>
      <c r="D67" s="11">
        <v>165.5</v>
      </c>
      <c r="E67" s="11">
        <v>209.3</v>
      </c>
      <c r="F67" s="11">
        <v>181.2</v>
      </c>
      <c r="G67" s="11">
        <v>736.2</v>
      </c>
      <c r="H67" s="11">
        <v>173.70000000000002</v>
      </c>
      <c r="I67" s="11">
        <v>214.4</v>
      </c>
      <c r="J67" s="11">
        <v>202.6</v>
      </c>
      <c r="K67" s="11">
        <v>199.8</v>
      </c>
      <c r="L67" s="11">
        <v>790.5</v>
      </c>
      <c r="M67" s="11">
        <v>208.79999999999998</v>
      </c>
      <c r="N67" s="11">
        <v>219.5</v>
      </c>
      <c r="O67" s="11">
        <v>251.6</v>
      </c>
      <c r="P67" s="11">
        <v>271</v>
      </c>
      <c r="Q67" s="11">
        <v>950.90000000000009</v>
      </c>
      <c r="R67" s="11">
        <v>246.9</v>
      </c>
      <c r="S67" s="11">
        <v>280</v>
      </c>
      <c r="T67" s="11">
        <v>235.1</v>
      </c>
      <c r="U67" s="11">
        <v>226.1</v>
      </c>
      <c r="V67" s="11">
        <v>988.1</v>
      </c>
      <c r="W67" s="11">
        <v>224</v>
      </c>
      <c r="X67" s="11">
        <v>236.8</v>
      </c>
      <c r="Y67" s="11">
        <v>246.5</v>
      </c>
      <c r="Z67" s="11">
        <v>240.39999999999998</v>
      </c>
      <c r="AA67" s="11">
        <v>947.7</v>
      </c>
      <c r="AB67" s="11">
        <v>214.6</v>
      </c>
      <c r="AC67" s="11">
        <v>243.1</v>
      </c>
      <c r="AD67" s="11">
        <v>263.39999999999998</v>
      </c>
      <c r="AE67" s="11">
        <v>271</v>
      </c>
      <c r="AF67" s="11">
        <v>992.1</v>
      </c>
      <c r="AG67" s="11">
        <v>267.5</v>
      </c>
      <c r="AH67" s="11">
        <v>285.09999999999997</v>
      </c>
      <c r="AI67" s="11">
        <v>308.60000000000002</v>
      </c>
      <c r="AJ67" s="11">
        <v>309</v>
      </c>
      <c r="AK67" s="11">
        <v>1170.2</v>
      </c>
      <c r="AL67" s="11">
        <v>294.89999999999998</v>
      </c>
      <c r="AM67" s="11">
        <v>310.59999999999997</v>
      </c>
      <c r="AN67" s="11">
        <v>340.4</v>
      </c>
      <c r="AO67" s="11">
        <v>333.2</v>
      </c>
      <c r="AP67" s="11">
        <v>1279.1000000000001</v>
      </c>
      <c r="AQ67" s="11">
        <v>313.2</v>
      </c>
      <c r="AR67" s="11">
        <v>325.79999999999995</v>
      </c>
      <c r="AS67" s="11">
        <v>345.9</v>
      </c>
      <c r="AT67" s="11">
        <v>313.7</v>
      </c>
      <c r="AU67" s="11">
        <v>1298.5999999999999</v>
      </c>
      <c r="AV67" s="45">
        <v>292.89999999999998</v>
      </c>
      <c r="AW67" s="11">
        <v>245.9</v>
      </c>
      <c r="AX67" s="11">
        <v>295.3</v>
      </c>
      <c r="AY67" s="11">
        <v>319.5</v>
      </c>
      <c r="AZ67" s="11">
        <v>1153.5999999999999</v>
      </c>
      <c r="BA67" s="11">
        <v>308.89999999999998</v>
      </c>
      <c r="BB67" s="11">
        <v>310</v>
      </c>
      <c r="BC67" s="11">
        <v>328.3</v>
      </c>
      <c r="BD67" s="11">
        <v>373.9</v>
      </c>
      <c r="BE67" s="11">
        <v>1321.1000000000001</v>
      </c>
      <c r="BF67" s="11">
        <v>391.40000000000003</v>
      </c>
      <c r="BG67" s="11">
        <v>422.9</v>
      </c>
      <c r="BH67" s="11">
        <v>475.29999999999995</v>
      </c>
      <c r="BI67" s="57" t="s">
        <v>33</v>
      </c>
    </row>
    <row r="68" spans="2:61" ht="14.25" customHeight="1">
      <c r="B68" s="56" t="s">
        <v>47</v>
      </c>
      <c r="C68" s="11">
        <v>155.4</v>
      </c>
      <c r="D68" s="11">
        <v>134.5</v>
      </c>
      <c r="E68" s="11">
        <v>173.8</v>
      </c>
      <c r="F68" s="11">
        <v>148.5</v>
      </c>
      <c r="G68" s="11">
        <v>612.20000000000005</v>
      </c>
      <c r="H68" s="11">
        <v>143.30000000000001</v>
      </c>
      <c r="I68" s="11">
        <v>182.4</v>
      </c>
      <c r="J68" s="11">
        <v>172</v>
      </c>
      <c r="K68" s="11">
        <v>171.5</v>
      </c>
      <c r="L68" s="11">
        <v>669.2</v>
      </c>
      <c r="M68" s="11">
        <v>180.1</v>
      </c>
      <c r="N68" s="11">
        <v>191.8</v>
      </c>
      <c r="O68" s="11">
        <v>226.4</v>
      </c>
      <c r="P68" s="11">
        <v>227.4</v>
      </c>
      <c r="Q68" s="11">
        <v>825.7</v>
      </c>
      <c r="R68" s="11">
        <v>217.6</v>
      </c>
      <c r="S68" s="11">
        <v>243.1</v>
      </c>
      <c r="T68" s="11">
        <v>200.2</v>
      </c>
      <c r="U68" s="11">
        <v>199.5</v>
      </c>
      <c r="V68" s="11">
        <v>860.4</v>
      </c>
      <c r="W68" s="11">
        <v>189.2</v>
      </c>
      <c r="X68" s="11">
        <v>210.8</v>
      </c>
      <c r="Y68" s="11">
        <v>220</v>
      </c>
      <c r="Z68" s="11">
        <v>214.2</v>
      </c>
      <c r="AA68" s="11">
        <v>834.2</v>
      </c>
      <c r="AB68" s="11">
        <v>191.5</v>
      </c>
      <c r="AC68" s="11">
        <v>217.7</v>
      </c>
      <c r="AD68" s="11">
        <v>232.7</v>
      </c>
      <c r="AE68" s="11">
        <v>244.5</v>
      </c>
      <c r="AF68" s="11">
        <v>886.4</v>
      </c>
      <c r="AG68" s="11">
        <v>231.6</v>
      </c>
      <c r="AH68" s="11">
        <v>249.7</v>
      </c>
      <c r="AI68" s="11">
        <v>270</v>
      </c>
      <c r="AJ68" s="11">
        <v>273.7</v>
      </c>
      <c r="AK68" s="11">
        <v>1025</v>
      </c>
      <c r="AL68" s="11">
        <v>259.39999999999998</v>
      </c>
      <c r="AM68" s="11">
        <v>279.39999999999998</v>
      </c>
      <c r="AN68" s="11">
        <v>299.89999999999998</v>
      </c>
      <c r="AO68" s="11">
        <v>299.2</v>
      </c>
      <c r="AP68" s="11">
        <v>1137.9000000000001</v>
      </c>
      <c r="AQ68" s="11">
        <v>281.7</v>
      </c>
      <c r="AR68" s="11">
        <v>295.89999999999998</v>
      </c>
      <c r="AS68" s="11">
        <v>312.5</v>
      </c>
      <c r="AT68" s="11">
        <v>284.7</v>
      </c>
      <c r="AU68" s="11">
        <v>1174.8</v>
      </c>
      <c r="AV68" s="45">
        <v>264.89999999999998</v>
      </c>
      <c r="AW68" s="11">
        <v>226.3</v>
      </c>
      <c r="AX68" s="11">
        <v>270.7</v>
      </c>
      <c r="AY68" s="11">
        <v>292.89999999999998</v>
      </c>
      <c r="AZ68" s="11">
        <v>1054.8</v>
      </c>
      <c r="BA68" s="11">
        <v>282.7</v>
      </c>
      <c r="BB68" s="11">
        <v>282.2</v>
      </c>
      <c r="BC68" s="11">
        <v>299.8</v>
      </c>
      <c r="BD68" s="11">
        <v>341.2</v>
      </c>
      <c r="BE68" s="11">
        <v>1205.9000000000001</v>
      </c>
      <c r="BF68" s="11">
        <v>358.1</v>
      </c>
      <c r="BG68" s="11">
        <v>390.2</v>
      </c>
      <c r="BH68" s="11">
        <v>440.59999999999997</v>
      </c>
      <c r="BI68" s="57" t="s">
        <v>31</v>
      </c>
    </row>
    <row r="69" spans="2:61" ht="14.25" customHeight="1">
      <c r="B69" s="56" t="s">
        <v>48</v>
      </c>
      <c r="C69" s="11">
        <v>24.8</v>
      </c>
      <c r="D69" s="11">
        <v>31</v>
      </c>
      <c r="E69" s="11">
        <v>35.5</v>
      </c>
      <c r="F69" s="11">
        <v>32.700000000000003</v>
      </c>
      <c r="G69" s="11">
        <v>124</v>
      </c>
      <c r="H69" s="11">
        <v>30.4</v>
      </c>
      <c r="I69" s="11">
        <v>32</v>
      </c>
      <c r="J69" s="11">
        <v>30.6</v>
      </c>
      <c r="K69" s="11">
        <v>28.3</v>
      </c>
      <c r="L69" s="11">
        <v>121.3</v>
      </c>
      <c r="M69" s="11">
        <v>28.7</v>
      </c>
      <c r="N69" s="11">
        <v>27.7</v>
      </c>
      <c r="O69" s="11">
        <v>25.2</v>
      </c>
      <c r="P69" s="11">
        <v>43.6</v>
      </c>
      <c r="Q69" s="11">
        <v>125.2</v>
      </c>
      <c r="R69" s="11">
        <v>29.3</v>
      </c>
      <c r="S69" s="11">
        <v>36.9</v>
      </c>
      <c r="T69" s="11">
        <v>34.9</v>
      </c>
      <c r="U69" s="11">
        <v>26.6</v>
      </c>
      <c r="V69" s="11">
        <v>127.7</v>
      </c>
      <c r="W69" s="11">
        <v>34.799999999999997</v>
      </c>
      <c r="X69" s="11">
        <v>26</v>
      </c>
      <c r="Y69" s="11">
        <v>26.5</v>
      </c>
      <c r="Z69" s="11">
        <v>26.2</v>
      </c>
      <c r="AA69" s="11">
        <v>113.5</v>
      </c>
      <c r="AB69" s="11">
        <v>23.1</v>
      </c>
      <c r="AC69" s="11">
        <v>25.4</v>
      </c>
      <c r="AD69" s="11">
        <v>30.7</v>
      </c>
      <c r="AE69" s="11">
        <v>26.5</v>
      </c>
      <c r="AF69" s="11">
        <v>105.7</v>
      </c>
      <c r="AG69" s="11">
        <v>35.9</v>
      </c>
      <c r="AH69" s="11">
        <v>35.4</v>
      </c>
      <c r="AI69" s="11">
        <v>38.6</v>
      </c>
      <c r="AJ69" s="11">
        <v>35.299999999999997</v>
      </c>
      <c r="AK69" s="11">
        <v>145.19999999999999</v>
      </c>
      <c r="AL69" s="11">
        <v>35.5</v>
      </c>
      <c r="AM69" s="11">
        <v>31.2</v>
      </c>
      <c r="AN69" s="11">
        <v>40.5</v>
      </c>
      <c r="AO69" s="11">
        <v>34</v>
      </c>
      <c r="AP69" s="11">
        <v>141.19999999999999</v>
      </c>
      <c r="AQ69" s="11">
        <v>31.5</v>
      </c>
      <c r="AR69" s="11">
        <v>29.9</v>
      </c>
      <c r="AS69" s="11">
        <v>33.4</v>
      </c>
      <c r="AT69" s="11">
        <v>29</v>
      </c>
      <c r="AU69" s="11">
        <v>123.8</v>
      </c>
      <c r="AV69" s="45">
        <v>28</v>
      </c>
      <c r="AW69" s="11">
        <v>19.599999999999998</v>
      </c>
      <c r="AX69" s="11">
        <v>24.6</v>
      </c>
      <c r="AY69" s="11">
        <v>26.6</v>
      </c>
      <c r="AZ69" s="11">
        <v>98.8</v>
      </c>
      <c r="BA69" s="11">
        <v>26.2</v>
      </c>
      <c r="BB69" s="11">
        <v>27.8</v>
      </c>
      <c r="BC69" s="11">
        <v>28.5</v>
      </c>
      <c r="BD69" s="11">
        <v>32.700000000000003</v>
      </c>
      <c r="BE69" s="11">
        <v>115.2</v>
      </c>
      <c r="BF69" s="11">
        <v>33.299999999999997</v>
      </c>
      <c r="BG69" s="11">
        <v>32.700000000000003</v>
      </c>
      <c r="BH69" s="11">
        <v>34.700000000000003</v>
      </c>
      <c r="BI69" s="57" t="s">
        <v>32</v>
      </c>
    </row>
    <row r="70" spans="2:61" ht="14.25" customHeight="1">
      <c r="B70" s="58" t="s">
        <v>50</v>
      </c>
      <c r="C70" s="10">
        <v>-10.3</v>
      </c>
      <c r="D70" s="10">
        <v>-11.2</v>
      </c>
      <c r="E70" s="10">
        <v>-10.1</v>
      </c>
      <c r="F70" s="10">
        <v>-10.5</v>
      </c>
      <c r="G70" s="10">
        <v>-42.1</v>
      </c>
      <c r="H70" s="10">
        <v>23.1</v>
      </c>
      <c r="I70" s="10">
        <v>24.6</v>
      </c>
      <c r="J70" s="10">
        <v>22.7</v>
      </c>
      <c r="K70" s="10">
        <v>22.8</v>
      </c>
      <c r="L70" s="10">
        <v>93.2</v>
      </c>
      <c r="M70" s="10">
        <v>-28.6</v>
      </c>
      <c r="N70" s="10">
        <v>-30.5</v>
      </c>
      <c r="O70" s="10">
        <v>-29.3</v>
      </c>
      <c r="P70" s="10">
        <v>-29.7</v>
      </c>
      <c r="Q70" s="10">
        <v>-118.1</v>
      </c>
      <c r="R70" s="10">
        <v>-26.1</v>
      </c>
      <c r="S70" s="10">
        <v>-25.6</v>
      </c>
      <c r="T70" s="10">
        <v>-21.8</v>
      </c>
      <c r="U70" s="10">
        <v>-23.1</v>
      </c>
      <c r="V70" s="10">
        <v>-96.6</v>
      </c>
      <c r="W70" s="10">
        <v>-7.8</v>
      </c>
      <c r="X70" s="10">
        <v>-8.9</v>
      </c>
      <c r="Y70" s="10">
        <v>-8.5</v>
      </c>
      <c r="Z70" s="10">
        <v>-9.1999999999999993</v>
      </c>
      <c r="AA70" s="10">
        <v>-34.4</v>
      </c>
      <c r="AB70" s="10">
        <v>-11.7</v>
      </c>
      <c r="AC70" s="10">
        <v>-11.4</v>
      </c>
      <c r="AD70" s="10">
        <v>-11.5</v>
      </c>
      <c r="AE70" s="10">
        <v>-11.3</v>
      </c>
      <c r="AF70" s="10">
        <v>-45.9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22.6</v>
      </c>
      <c r="AM70" s="10">
        <v>20.7</v>
      </c>
      <c r="AN70" s="10">
        <v>26.6</v>
      </c>
      <c r="AO70" s="10">
        <v>22.8</v>
      </c>
      <c r="AP70" s="10">
        <v>92.7</v>
      </c>
      <c r="AQ70" s="10">
        <v>8</v>
      </c>
      <c r="AR70" s="10">
        <v>-0.6</v>
      </c>
      <c r="AS70" s="10">
        <v>4.5999999999999996</v>
      </c>
      <c r="AT70" s="10">
        <v>-5.7</v>
      </c>
      <c r="AU70" s="10">
        <v>6.3</v>
      </c>
      <c r="AV70" s="16">
        <v>9.4</v>
      </c>
      <c r="AW70" s="10">
        <v>-19.100000000000001</v>
      </c>
      <c r="AX70" s="10">
        <v>-4.0999999999999996</v>
      </c>
      <c r="AY70" s="10">
        <v>-9.3000000000000007</v>
      </c>
      <c r="AZ70" s="10">
        <v>-23.1</v>
      </c>
      <c r="BA70" s="10">
        <v>-13.7</v>
      </c>
      <c r="BB70" s="10">
        <v>-28.3</v>
      </c>
      <c r="BC70" s="10">
        <v>-18.899999999999999</v>
      </c>
      <c r="BD70" s="10">
        <v>0.9</v>
      </c>
      <c r="BE70" s="10">
        <v>-60</v>
      </c>
      <c r="BF70" s="10">
        <v>-3.9</v>
      </c>
      <c r="BG70" s="10">
        <v>-20.9</v>
      </c>
      <c r="BH70" s="10">
        <v>-6.4</v>
      </c>
      <c r="BI70" s="59" t="s">
        <v>34</v>
      </c>
    </row>
    <row r="71" spans="2:61" s="2" customFormat="1" ht="14.25" customHeight="1">
      <c r="B71" s="67" t="s">
        <v>0</v>
      </c>
      <c r="C71" s="38">
        <v>574.6</v>
      </c>
      <c r="D71" s="38">
        <v>630</v>
      </c>
      <c r="E71" s="38">
        <v>570.1</v>
      </c>
      <c r="F71" s="38">
        <v>591.29999999999995</v>
      </c>
      <c r="G71" s="38">
        <v>2366</v>
      </c>
      <c r="H71" s="38">
        <v>641.4</v>
      </c>
      <c r="I71" s="38">
        <v>680.80000000000007</v>
      </c>
      <c r="J71" s="38">
        <v>628.80000000000007</v>
      </c>
      <c r="K71" s="38">
        <v>632.29999999999995</v>
      </c>
      <c r="L71" s="38">
        <v>2583.3000000000002</v>
      </c>
      <c r="M71" s="38">
        <v>703</v>
      </c>
      <c r="N71" s="38">
        <v>747</v>
      </c>
      <c r="O71" s="38">
        <v>720.90000000000009</v>
      </c>
      <c r="P71" s="38">
        <v>729.8</v>
      </c>
      <c r="Q71" s="38">
        <v>2900.7</v>
      </c>
      <c r="R71" s="38">
        <v>770.1</v>
      </c>
      <c r="S71" s="38">
        <v>756.59999999999991</v>
      </c>
      <c r="T71" s="38">
        <v>645.20000000000016</v>
      </c>
      <c r="U71" s="38">
        <v>681.5</v>
      </c>
      <c r="V71" s="38">
        <v>2853.4</v>
      </c>
      <c r="W71" s="38">
        <v>661.7</v>
      </c>
      <c r="X71" s="38">
        <v>746.89999999999986</v>
      </c>
      <c r="Y71" s="38">
        <v>714.7</v>
      </c>
      <c r="Z71" s="38">
        <v>776.8</v>
      </c>
      <c r="AA71" s="38">
        <v>2900.1</v>
      </c>
      <c r="AB71" s="38">
        <v>821.79999999999984</v>
      </c>
      <c r="AC71" s="38">
        <v>802</v>
      </c>
      <c r="AD71" s="38">
        <v>808.39999999999986</v>
      </c>
      <c r="AE71" s="38">
        <v>791.39999999999986</v>
      </c>
      <c r="AF71" s="38">
        <v>3223.6</v>
      </c>
      <c r="AG71" s="38">
        <v>785.69999999999993</v>
      </c>
      <c r="AH71" s="38">
        <v>820.59999999999991</v>
      </c>
      <c r="AI71" s="38">
        <v>749.60000000000014</v>
      </c>
      <c r="AJ71" s="38">
        <v>769.80000000000007</v>
      </c>
      <c r="AK71" s="38">
        <v>3125.7</v>
      </c>
      <c r="AL71" s="38">
        <v>770.19999999999993</v>
      </c>
      <c r="AM71" s="38">
        <v>732.50000000000011</v>
      </c>
      <c r="AN71" s="38">
        <v>734.80000000000007</v>
      </c>
      <c r="AO71" s="38">
        <v>742.09999999999991</v>
      </c>
      <c r="AP71" s="38">
        <v>2979.5999999999995</v>
      </c>
      <c r="AQ71" s="38">
        <v>735.5</v>
      </c>
      <c r="AR71" s="38">
        <v>740</v>
      </c>
      <c r="AS71" s="38">
        <v>748.40000000000009</v>
      </c>
      <c r="AT71" s="38">
        <v>789</v>
      </c>
      <c r="AU71" s="38">
        <v>3012.9000000000005</v>
      </c>
      <c r="AV71" s="38">
        <v>730.4</v>
      </c>
      <c r="AW71" s="38">
        <v>645.6</v>
      </c>
      <c r="AX71" s="38">
        <v>663.99999999999989</v>
      </c>
      <c r="AY71" s="38">
        <v>714.30000000000018</v>
      </c>
      <c r="AZ71" s="38">
        <v>2754.3</v>
      </c>
      <c r="BA71" s="38">
        <v>733.6</v>
      </c>
      <c r="BB71" s="38">
        <v>740.80000000000007</v>
      </c>
      <c r="BC71" s="38">
        <v>755.9</v>
      </c>
      <c r="BD71" s="38">
        <v>823.50000000000011</v>
      </c>
      <c r="BE71" s="38">
        <v>3053.8</v>
      </c>
      <c r="BF71" s="38">
        <v>847.0999999999998</v>
      </c>
      <c r="BG71" s="38">
        <v>831.49999999999989</v>
      </c>
      <c r="BH71" s="38">
        <v>790.50000000000023</v>
      </c>
      <c r="BI71" s="61" t="s">
        <v>16</v>
      </c>
    </row>
    <row r="72" spans="2:61">
      <c r="B72" s="4"/>
      <c r="R72" s="12"/>
      <c r="S72" s="12"/>
      <c r="T72" s="12"/>
      <c r="U72" s="12"/>
      <c r="V72" s="12"/>
      <c r="W72" s="12"/>
      <c r="X72" s="12"/>
      <c r="Y72" s="12"/>
      <c r="Z72" s="13"/>
      <c r="AA72" s="13"/>
    </row>
    <row r="73" spans="2:61" ht="21">
      <c r="B73" s="2" t="s">
        <v>82</v>
      </c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0" t="s">
        <v>83</v>
      </c>
    </row>
    <row r="74" spans="2:61" s="23" customFormat="1" ht="24" customHeight="1">
      <c r="B74" s="89" t="s">
        <v>90</v>
      </c>
      <c r="C74" s="89"/>
      <c r="D74" s="89"/>
      <c r="E74" s="89"/>
      <c r="F74" s="89"/>
      <c r="G74" s="89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50" t="s">
        <v>91</v>
      </c>
    </row>
    <row r="75" spans="2:61" s="23" customFormat="1" ht="21">
      <c r="B75" s="49" t="s">
        <v>86</v>
      </c>
      <c r="C75" s="68"/>
      <c r="D75" s="68"/>
      <c r="E75" s="68"/>
      <c r="F75" s="68"/>
      <c r="G75" s="68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50" t="s">
        <v>87</v>
      </c>
    </row>
    <row r="76" spans="2:61" s="23" customFormat="1" ht="21">
      <c r="B76" s="49" t="s">
        <v>88</v>
      </c>
      <c r="C76" s="68"/>
      <c r="D76" s="68"/>
      <c r="E76" s="68"/>
      <c r="F76" s="68"/>
      <c r="G76" s="68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50" t="s">
        <v>89</v>
      </c>
    </row>
    <row r="77" spans="2:61" ht="21">
      <c r="B77" s="91" t="s">
        <v>92</v>
      </c>
      <c r="C77" s="91"/>
      <c r="D77" s="91"/>
      <c r="E77" s="91"/>
      <c r="F77" s="91"/>
      <c r="G77" s="91"/>
      <c r="H77" s="91"/>
      <c r="I77" s="91"/>
      <c r="J77" s="91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48" t="s">
        <v>93</v>
      </c>
    </row>
    <row r="78" spans="2:61" ht="21">
      <c r="B78" s="49"/>
      <c r="C78" s="49"/>
      <c r="D78" s="49"/>
      <c r="E78" s="49"/>
      <c r="F78" s="49"/>
      <c r="G78" s="49"/>
      <c r="H78" s="49"/>
      <c r="I78" s="49"/>
      <c r="J78" s="49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47"/>
    </row>
    <row r="79" spans="2:61" ht="21">
      <c r="B79" s="82" t="e">
        <f>#REF!</f>
        <v>#REF!</v>
      </c>
      <c r="C79" s="82"/>
      <c r="D79" s="82"/>
      <c r="E79" s="82"/>
      <c r="F79" s="82"/>
      <c r="G79" s="8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 t="e">
        <f>#REF!</f>
        <v>#REF!</v>
      </c>
    </row>
    <row r="80" spans="2:61">
      <c r="B80" s="2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</row>
    <row r="81" spans="2:60">
      <c r="B81" s="2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</row>
    <row r="82" spans="2:60">
      <c r="B82" s="2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</row>
    <row r="83" spans="2:60">
      <c r="B83" s="2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</row>
    <row r="84" spans="2:60">
      <c r="B84" s="2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</row>
    <row r="85" spans="2:60">
      <c r="B85" s="2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</row>
    <row r="86" spans="2:60">
      <c r="B86" s="2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</row>
    <row r="89" spans="2:60">
      <c r="G89" s="12"/>
      <c r="L89" s="12"/>
      <c r="Q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</row>
    <row r="90" spans="2:60">
      <c r="G90" s="12"/>
      <c r="L90" s="12"/>
      <c r="Q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</row>
    <row r="91" spans="2:60">
      <c r="G91" s="12"/>
      <c r="L91" s="12"/>
      <c r="Q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</row>
    <row r="92" spans="2:60">
      <c r="G92" s="12"/>
      <c r="L92" s="12"/>
      <c r="Q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</row>
    <row r="93" spans="2:60">
      <c r="G93" s="12"/>
      <c r="L93" s="12"/>
      <c r="Q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</row>
    <row r="94" spans="2:60">
      <c r="G94" s="12"/>
      <c r="L94" s="12"/>
      <c r="Q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</row>
    <row r="95" spans="2:60">
      <c r="G95" s="12"/>
      <c r="L95" s="12"/>
      <c r="Q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</row>
    <row r="96" spans="2:60">
      <c r="G96" s="12"/>
      <c r="L96" s="12"/>
      <c r="Q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</row>
    <row r="97" spans="7:60">
      <c r="G97" s="12"/>
      <c r="L97" s="12"/>
      <c r="Q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</row>
    <row r="98" spans="7:60">
      <c r="G98" s="12"/>
      <c r="L98" s="12"/>
      <c r="Q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</row>
    <row r="99" spans="7:60">
      <c r="G99" s="12"/>
      <c r="L99" s="12"/>
      <c r="Q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</row>
    <row r="100" spans="7:60">
      <c r="G100" s="12"/>
      <c r="L100" s="12"/>
      <c r="Q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</row>
    <row r="101" spans="7:60">
      <c r="G101" s="12"/>
      <c r="L101" s="12"/>
      <c r="Q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</row>
    <row r="102" spans="7:60">
      <c r="G102" s="12"/>
      <c r="L102" s="12"/>
      <c r="Q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</row>
    <row r="103" spans="7:60">
      <c r="G103" s="12"/>
      <c r="L103" s="12"/>
      <c r="Q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</row>
    <row r="104" spans="7:60">
      <c r="G104" s="12"/>
      <c r="L104" s="12"/>
      <c r="Q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</row>
    <row r="105" spans="7:60">
      <c r="G105" s="12"/>
      <c r="L105" s="12"/>
      <c r="Q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</row>
    <row r="106" spans="7:60">
      <c r="G106" s="12"/>
      <c r="L106" s="12"/>
      <c r="Q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</row>
    <row r="107" spans="7:60">
      <c r="G107" s="12"/>
      <c r="L107" s="12"/>
      <c r="Q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</row>
    <row r="108" spans="7:60">
      <c r="G108" s="12"/>
      <c r="L108" s="12"/>
      <c r="Q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</row>
    <row r="109" spans="7:60">
      <c r="G109" s="12"/>
      <c r="L109" s="12"/>
      <c r="Q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</row>
    <row r="110" spans="7:60">
      <c r="G110" s="12"/>
      <c r="L110" s="12"/>
      <c r="Q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</row>
    <row r="111" spans="7:60">
      <c r="G111" s="12"/>
      <c r="L111" s="12"/>
      <c r="Q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</row>
    <row r="112" spans="7:60">
      <c r="G112" s="12"/>
      <c r="L112" s="12"/>
      <c r="Q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</row>
    <row r="113" spans="7:60">
      <c r="G113" s="12"/>
      <c r="L113" s="12"/>
      <c r="Q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</row>
    <row r="114" spans="7:60">
      <c r="G114" s="12"/>
      <c r="L114" s="12"/>
      <c r="Q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</row>
    <row r="118" spans="7:60">
      <c r="G118" s="12"/>
      <c r="L118" s="12"/>
      <c r="Q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</row>
    <row r="119" spans="7:60">
      <c r="G119" s="12"/>
      <c r="L119" s="12"/>
      <c r="Q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</row>
    <row r="120" spans="7:60">
      <c r="G120" s="12"/>
      <c r="L120" s="12"/>
      <c r="Q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</row>
    <row r="121" spans="7:60">
      <c r="G121" s="12"/>
      <c r="L121" s="12"/>
      <c r="Q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</row>
    <row r="122" spans="7:60">
      <c r="G122" s="12"/>
      <c r="L122" s="12"/>
      <c r="Q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</row>
    <row r="123" spans="7:60">
      <c r="G123" s="12"/>
      <c r="L123" s="12"/>
      <c r="Q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</row>
    <row r="124" spans="7:60">
      <c r="G124" s="12"/>
      <c r="L124" s="12"/>
      <c r="Q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</row>
    <row r="125" spans="7:60">
      <c r="G125" s="12"/>
      <c r="L125" s="12"/>
      <c r="Q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</row>
    <row r="126" spans="7:60">
      <c r="G126" s="12"/>
      <c r="L126" s="12"/>
      <c r="Q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</row>
    <row r="127" spans="7:60">
      <c r="G127" s="12"/>
      <c r="L127" s="12"/>
      <c r="Q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</row>
    <row r="128" spans="7:60">
      <c r="G128" s="12"/>
      <c r="L128" s="12"/>
      <c r="Q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</row>
    <row r="129" spans="7:60">
      <c r="G129" s="12"/>
      <c r="L129" s="12"/>
      <c r="Q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</row>
    <row r="130" spans="7:60">
      <c r="G130" s="12"/>
      <c r="L130" s="12"/>
      <c r="Q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</row>
    <row r="131" spans="7:60">
      <c r="G131" s="12"/>
      <c r="L131" s="12"/>
      <c r="Q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</row>
    <row r="132" spans="7:60">
      <c r="G132" s="12"/>
      <c r="L132" s="12"/>
      <c r="Q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</row>
    <row r="133" spans="7:60">
      <c r="G133" s="12"/>
      <c r="L133" s="12"/>
      <c r="Q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</row>
    <row r="134" spans="7:60">
      <c r="G134" s="12"/>
      <c r="L134" s="12"/>
      <c r="Q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</row>
    <row r="135" spans="7:60">
      <c r="G135" s="12"/>
      <c r="L135" s="12"/>
      <c r="Q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</row>
    <row r="136" spans="7:60">
      <c r="G136" s="12"/>
      <c r="L136" s="12"/>
      <c r="Q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</row>
    <row r="137" spans="7:60">
      <c r="G137" s="12"/>
      <c r="L137" s="12"/>
      <c r="Q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</row>
    <row r="138" spans="7:60">
      <c r="G138" s="12"/>
      <c r="L138" s="12"/>
      <c r="Q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</row>
    <row r="139" spans="7:60">
      <c r="G139" s="12"/>
      <c r="L139" s="12"/>
      <c r="Q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</row>
    <row r="140" spans="7:60">
      <c r="G140" s="12"/>
      <c r="L140" s="12"/>
      <c r="Q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</row>
    <row r="141" spans="7:60">
      <c r="G141" s="12"/>
      <c r="L141" s="12"/>
      <c r="Q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</row>
    <row r="142" spans="7:60">
      <c r="G142" s="12"/>
      <c r="L142" s="12"/>
      <c r="Q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</row>
    <row r="143" spans="7:60">
      <c r="G143" s="12"/>
      <c r="L143" s="12"/>
      <c r="Q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</row>
    <row r="144" spans="7:60">
      <c r="G144" s="12"/>
      <c r="L144" s="12"/>
      <c r="Q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</row>
    <row r="145" spans="7:60">
      <c r="G145" s="12"/>
      <c r="L145" s="12"/>
      <c r="Q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</row>
    <row r="147" spans="7:60">
      <c r="G147" s="12"/>
      <c r="L147" s="12"/>
      <c r="Q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</row>
    <row r="148" spans="7:60">
      <c r="G148" s="12"/>
      <c r="L148" s="12"/>
      <c r="Q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</row>
    <row r="149" spans="7:60">
      <c r="G149" s="12"/>
      <c r="L149" s="12"/>
      <c r="Q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</row>
    <row r="150" spans="7:60">
      <c r="G150" s="12"/>
      <c r="L150" s="12"/>
      <c r="Q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</row>
    <row r="151" spans="7:60">
      <c r="G151" s="12"/>
      <c r="L151" s="12"/>
      <c r="Q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</row>
    <row r="152" spans="7:60">
      <c r="G152" s="12"/>
      <c r="L152" s="12"/>
      <c r="Q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</row>
    <row r="153" spans="7:60">
      <c r="G153" s="12"/>
      <c r="L153" s="12"/>
      <c r="Q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</row>
    <row r="154" spans="7:60">
      <c r="G154" s="12"/>
      <c r="L154" s="12"/>
      <c r="Q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</row>
    <row r="155" spans="7:60">
      <c r="G155" s="12"/>
      <c r="L155" s="12"/>
      <c r="Q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</row>
    <row r="156" spans="7:60">
      <c r="G156" s="12"/>
      <c r="L156" s="12"/>
      <c r="Q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</row>
    <row r="157" spans="7:60">
      <c r="G157" s="12"/>
      <c r="L157" s="12"/>
      <c r="Q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</row>
    <row r="158" spans="7:60">
      <c r="G158" s="12"/>
      <c r="L158" s="12"/>
      <c r="Q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</row>
    <row r="159" spans="7:60">
      <c r="G159" s="12"/>
      <c r="L159" s="12"/>
      <c r="Q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</row>
    <row r="160" spans="7:60">
      <c r="G160" s="12"/>
      <c r="L160" s="12"/>
      <c r="Q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</row>
    <row r="161" spans="3:60">
      <c r="G161" s="12"/>
      <c r="L161" s="12"/>
      <c r="Q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</row>
    <row r="162" spans="3:60">
      <c r="G162" s="12"/>
      <c r="L162" s="12"/>
      <c r="Q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</row>
    <row r="163" spans="3:60">
      <c r="G163" s="12"/>
      <c r="L163" s="12"/>
      <c r="Q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</row>
    <row r="164" spans="3:60">
      <c r="G164" s="12"/>
      <c r="L164" s="12"/>
      <c r="Q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</row>
    <row r="165" spans="3:60">
      <c r="G165" s="12"/>
      <c r="L165" s="12"/>
      <c r="Q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</row>
    <row r="166" spans="3:60">
      <c r="G166" s="12"/>
      <c r="L166" s="12"/>
      <c r="Q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</row>
    <row r="167" spans="3:60">
      <c r="G167" s="12"/>
      <c r="L167" s="12"/>
      <c r="Q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</row>
    <row r="168" spans="3:60">
      <c r="G168" s="12"/>
      <c r="L168" s="12"/>
      <c r="Q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</row>
    <row r="169" spans="3:60">
      <c r="G169" s="12"/>
      <c r="L169" s="12"/>
      <c r="Q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</row>
    <row r="170" spans="3:60">
      <c r="G170" s="12"/>
      <c r="L170" s="12"/>
      <c r="Q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</row>
    <row r="171" spans="3:60">
      <c r="G171" s="12"/>
      <c r="L171" s="12"/>
      <c r="Q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</row>
    <row r="172" spans="3:60">
      <c r="G172" s="12"/>
      <c r="L172" s="12"/>
      <c r="Q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</row>
    <row r="174" spans="3:60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</row>
    <row r="175" spans="3:60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</row>
    <row r="176" spans="3:60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</row>
    <row r="177" spans="3:60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</row>
    <row r="178" spans="3:60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</row>
    <row r="179" spans="3:60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</row>
    <row r="180" spans="3:60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</row>
    <row r="181" spans="3:60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</row>
    <row r="182" spans="3:60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</row>
    <row r="183" spans="3:60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</row>
    <row r="184" spans="3:60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</row>
    <row r="185" spans="3:60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</row>
    <row r="186" spans="3:60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</row>
    <row r="187" spans="3:60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</row>
    <row r="188" spans="3:60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</row>
    <row r="189" spans="3:60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</row>
    <row r="190" spans="3:60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</row>
    <row r="191" spans="3:60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</row>
    <row r="192" spans="3:60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</row>
    <row r="193" spans="3:60"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</row>
    <row r="194" spans="3:60"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</row>
    <row r="195" spans="3:60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</row>
    <row r="196" spans="3:60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</row>
    <row r="197" spans="3:60"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</row>
    <row r="198" spans="3:60"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</row>
    <row r="199" spans="3:60"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</row>
    <row r="200" spans="3:60">
      <c r="G200" s="12"/>
      <c r="L200" s="12"/>
    </row>
    <row r="201" spans="3:60"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</row>
    <row r="202" spans="3:60"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</row>
    <row r="203" spans="3:60"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</row>
    <row r="204" spans="3:60"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</row>
    <row r="205" spans="3:60"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</row>
    <row r="206" spans="3:60"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</row>
    <row r="207" spans="3:60"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</row>
    <row r="208" spans="3:60"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</row>
    <row r="209" spans="3:18"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</row>
    <row r="210" spans="3:18"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</row>
    <row r="211" spans="3:18"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</row>
    <row r="212" spans="3:18"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</row>
    <row r="213" spans="3:18"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</row>
    <row r="214" spans="3:18"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</row>
    <row r="215" spans="3:18"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</row>
    <row r="216" spans="3:18"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</row>
    <row r="217" spans="3:18"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</row>
    <row r="218" spans="3:18"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</row>
    <row r="219" spans="3:18"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</row>
    <row r="220" spans="3:18"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</row>
    <row r="221" spans="3:18"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</row>
    <row r="222" spans="3:18"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</row>
    <row r="223" spans="3:18"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</row>
    <row r="224" spans="3:18"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</row>
    <row r="225" spans="3:18"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</row>
    <row r="226" spans="3:18"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</row>
    <row r="227" spans="3:18">
      <c r="G227" s="12"/>
    </row>
    <row r="228" spans="3:18">
      <c r="G228" s="12"/>
      <c r="L228" s="12"/>
    </row>
    <row r="229" spans="3:18">
      <c r="G229" s="12"/>
      <c r="L229" s="12"/>
    </row>
    <row r="230" spans="3:18">
      <c r="G230" s="12"/>
      <c r="L230" s="12"/>
    </row>
    <row r="231" spans="3:18">
      <c r="G231" s="12"/>
      <c r="L231" s="12"/>
    </row>
    <row r="232" spans="3:18">
      <c r="G232" s="12"/>
      <c r="L232" s="12"/>
    </row>
    <row r="233" spans="3:18">
      <c r="G233" s="12"/>
      <c r="L233" s="12"/>
    </row>
    <row r="234" spans="3:18">
      <c r="G234" s="12"/>
      <c r="L234" s="12"/>
    </row>
    <row r="235" spans="3:18">
      <c r="G235" s="12"/>
      <c r="L235" s="12"/>
    </row>
    <row r="236" spans="3:18">
      <c r="G236" s="12"/>
      <c r="L236" s="12"/>
    </row>
    <row r="237" spans="3:18">
      <c r="G237" s="12"/>
      <c r="L237" s="12"/>
    </row>
    <row r="238" spans="3:18">
      <c r="G238" s="12"/>
      <c r="L238" s="12"/>
    </row>
    <row r="239" spans="3:18">
      <c r="G239" s="12"/>
      <c r="L239" s="12"/>
    </row>
    <row r="240" spans="3:18">
      <c r="G240" s="12"/>
      <c r="L240" s="12"/>
    </row>
    <row r="241" spans="3:60">
      <c r="G241" s="12"/>
      <c r="L241" s="12"/>
    </row>
    <row r="242" spans="3:60">
      <c r="G242" s="12"/>
      <c r="L242" s="12"/>
    </row>
    <row r="243" spans="3:60">
      <c r="G243" s="12"/>
      <c r="L243" s="12"/>
    </row>
    <row r="244" spans="3:60">
      <c r="G244" s="12"/>
      <c r="L244" s="12"/>
    </row>
    <row r="245" spans="3:60">
      <c r="G245" s="12"/>
      <c r="L245" s="12"/>
    </row>
    <row r="246" spans="3:60">
      <c r="G246" s="12"/>
      <c r="L246" s="12"/>
    </row>
    <row r="247" spans="3:60">
      <c r="G247" s="12"/>
      <c r="L247" s="12"/>
    </row>
    <row r="248" spans="3:60">
      <c r="G248" s="12"/>
      <c r="L248" s="12"/>
    </row>
    <row r="249" spans="3:60">
      <c r="G249" s="12"/>
      <c r="L249" s="12"/>
    </row>
    <row r="250" spans="3:60">
      <c r="G250" s="12"/>
      <c r="L250" s="12"/>
    </row>
    <row r="251" spans="3:60">
      <c r="G251" s="12"/>
      <c r="L251" s="12"/>
    </row>
    <row r="252" spans="3:60">
      <c r="G252" s="12"/>
      <c r="L252" s="12"/>
    </row>
    <row r="253" spans="3:60">
      <c r="G253" s="12"/>
      <c r="L253" s="12"/>
    </row>
    <row r="254" spans="3:60"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</row>
    <row r="255" spans="3:60"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</row>
    <row r="256" spans="3:60"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</row>
    <row r="257" spans="3:60"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</row>
    <row r="258" spans="3:60"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</row>
    <row r="259" spans="3:60"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</row>
    <row r="260" spans="3:60"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</row>
    <row r="261" spans="3:60"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</row>
    <row r="262" spans="3:60"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</row>
    <row r="263" spans="3:60"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</row>
    <row r="264" spans="3:60"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</row>
    <row r="265" spans="3:60"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</row>
    <row r="266" spans="3:60"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</row>
    <row r="267" spans="3:60"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</row>
    <row r="268" spans="3:60"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</row>
    <row r="269" spans="3:60"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</row>
    <row r="270" spans="3:60"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</row>
    <row r="271" spans="3:60"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</row>
    <row r="272" spans="3:60"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</row>
    <row r="273" spans="3:22"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</row>
    <row r="274" spans="3:22"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</row>
    <row r="275" spans="3:22"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</row>
    <row r="276" spans="3:22"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</row>
    <row r="277" spans="3:22"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</row>
    <row r="278" spans="3:22"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</row>
    <row r="279" spans="3:22"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</row>
  </sheetData>
  <mergeCells count="59">
    <mergeCell ref="B3:B4"/>
    <mergeCell ref="BI51:BI52"/>
    <mergeCell ref="AG50:AU50"/>
    <mergeCell ref="BI3:BI4"/>
    <mergeCell ref="C26:Q26"/>
    <mergeCell ref="R26:AF26"/>
    <mergeCell ref="B27:B28"/>
    <mergeCell ref="G27:G28"/>
    <mergeCell ref="L27:L28"/>
    <mergeCell ref="Q27:Q28"/>
    <mergeCell ref="V27:V28"/>
    <mergeCell ref="AA27:AA28"/>
    <mergeCell ref="AF27:AF28"/>
    <mergeCell ref="AU27:AU28"/>
    <mergeCell ref="BI27:BI28"/>
    <mergeCell ref="C25:Q25"/>
    <mergeCell ref="B77:J77"/>
    <mergeCell ref="C49:Q49"/>
    <mergeCell ref="R49:AF49"/>
    <mergeCell ref="C50:Q50"/>
    <mergeCell ref="R50:AF50"/>
    <mergeCell ref="B51:B52"/>
    <mergeCell ref="G51:G52"/>
    <mergeCell ref="L51:L52"/>
    <mergeCell ref="Q51:Q52"/>
    <mergeCell ref="V51:V52"/>
    <mergeCell ref="AA51:AA52"/>
    <mergeCell ref="AF51:AF52"/>
    <mergeCell ref="R25:AF25"/>
    <mergeCell ref="B74:G74"/>
    <mergeCell ref="AK51:AK52"/>
    <mergeCell ref="AP51:AP52"/>
    <mergeCell ref="AU51:AU52"/>
    <mergeCell ref="C1:Q1"/>
    <mergeCell ref="R1:AF1"/>
    <mergeCell ref="C2:Q2"/>
    <mergeCell ref="R2:AF2"/>
    <mergeCell ref="AA3:AA4"/>
    <mergeCell ref="AF3:AF4"/>
    <mergeCell ref="G3:G4"/>
    <mergeCell ref="L3:L4"/>
    <mergeCell ref="Q3:Q4"/>
    <mergeCell ref="V3:V4"/>
    <mergeCell ref="BE3:BE4"/>
    <mergeCell ref="BE27:BE28"/>
    <mergeCell ref="BE51:BE52"/>
    <mergeCell ref="AG1:AU1"/>
    <mergeCell ref="AG2:AU2"/>
    <mergeCell ref="AG25:AU25"/>
    <mergeCell ref="AG26:AU26"/>
    <mergeCell ref="AG49:AU49"/>
    <mergeCell ref="AK3:AK4"/>
    <mergeCell ref="AP3:AP4"/>
    <mergeCell ref="AU3:AU4"/>
    <mergeCell ref="AZ3:AZ4"/>
    <mergeCell ref="AZ27:AZ28"/>
    <mergeCell ref="AZ51:AZ52"/>
    <mergeCell ref="AK27:AK28"/>
    <mergeCell ref="AP27:AP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BO249"/>
  <sheetViews>
    <sheetView tabSelected="1" topLeftCell="BA1" zoomScale="90" zoomScaleNormal="90" workbookViewId="0">
      <selection activeCell="BH31" sqref="BH31"/>
    </sheetView>
  </sheetViews>
  <sheetFormatPr defaultColWidth="9.140625" defaultRowHeight="12.75"/>
  <cols>
    <col min="1" max="1" width="9.140625" style="1"/>
    <col min="2" max="2" width="65" style="1" customWidth="1"/>
    <col min="3" max="28" width="10.7109375" style="1" customWidth="1"/>
    <col min="29" max="60" width="13" style="1" customWidth="1"/>
    <col min="61" max="61" width="48.85546875" style="1" customWidth="1"/>
    <col min="62" max="112" width="9.140625" style="1"/>
    <col min="113" max="113" width="10.5703125" style="1" customWidth="1"/>
    <col min="114" max="115" width="10.7109375" style="1" customWidth="1"/>
    <col min="116" max="16384" width="9.140625" style="1"/>
  </cols>
  <sheetData>
    <row r="1" spans="2:67" ht="22.5" customHeight="1">
      <c r="B1" s="17"/>
      <c r="C1" s="87" t="s">
        <v>103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 t="s">
        <v>103</v>
      </c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 t="s">
        <v>103</v>
      </c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</row>
    <row r="2" spans="2:67" ht="22.5" customHeight="1">
      <c r="B2" s="24" t="s">
        <v>81</v>
      </c>
      <c r="C2" s="92" t="s">
        <v>104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 t="s">
        <v>104</v>
      </c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 t="s">
        <v>104</v>
      </c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1" t="s">
        <v>17</v>
      </c>
      <c r="BJ2" s="20"/>
      <c r="BK2" s="20"/>
      <c r="BL2" s="20"/>
      <c r="BM2" s="20"/>
      <c r="BN2" s="20"/>
      <c r="BO2" s="20"/>
    </row>
    <row r="3" spans="2:67" ht="15" customHeight="1">
      <c r="B3" s="90" t="s">
        <v>7</v>
      </c>
      <c r="C3" s="63" t="s">
        <v>8</v>
      </c>
      <c r="D3" s="63" t="s">
        <v>9</v>
      </c>
      <c r="E3" s="63" t="s">
        <v>10</v>
      </c>
      <c r="F3" s="63" t="s">
        <v>11</v>
      </c>
      <c r="G3" s="85">
        <v>2011</v>
      </c>
      <c r="H3" s="63" t="s">
        <v>8</v>
      </c>
      <c r="I3" s="63" t="s">
        <v>9</v>
      </c>
      <c r="J3" s="63" t="s">
        <v>10</v>
      </c>
      <c r="K3" s="63" t="s">
        <v>11</v>
      </c>
      <c r="L3" s="85">
        <v>2012</v>
      </c>
      <c r="M3" s="63" t="s">
        <v>8</v>
      </c>
      <c r="N3" s="63" t="s">
        <v>9</v>
      </c>
      <c r="O3" s="63" t="s">
        <v>10</v>
      </c>
      <c r="P3" s="63" t="s">
        <v>11</v>
      </c>
      <c r="Q3" s="85">
        <v>2013</v>
      </c>
      <c r="R3" s="63" t="s">
        <v>8</v>
      </c>
      <c r="S3" s="63" t="s">
        <v>9</v>
      </c>
      <c r="T3" s="63" t="s">
        <v>10</v>
      </c>
      <c r="U3" s="63" t="s">
        <v>11</v>
      </c>
      <c r="V3" s="85">
        <v>2014</v>
      </c>
      <c r="W3" s="63" t="s">
        <v>8</v>
      </c>
      <c r="X3" s="63" t="s">
        <v>9</v>
      </c>
      <c r="Y3" s="63" t="s">
        <v>10</v>
      </c>
      <c r="Z3" s="63" t="s">
        <v>11</v>
      </c>
      <c r="AA3" s="85">
        <v>2015</v>
      </c>
      <c r="AB3" s="64" t="s">
        <v>8</v>
      </c>
      <c r="AC3" s="64" t="s">
        <v>9</v>
      </c>
      <c r="AD3" s="64" t="s">
        <v>10</v>
      </c>
      <c r="AE3" s="64" t="s">
        <v>11</v>
      </c>
      <c r="AF3" s="85">
        <v>2016</v>
      </c>
      <c r="AG3" s="64" t="s">
        <v>8</v>
      </c>
      <c r="AH3" s="64" t="s">
        <v>9</v>
      </c>
      <c r="AI3" s="64" t="s">
        <v>10</v>
      </c>
      <c r="AJ3" s="64" t="s">
        <v>11</v>
      </c>
      <c r="AK3" s="85">
        <v>2017</v>
      </c>
      <c r="AL3" s="64" t="s">
        <v>8</v>
      </c>
      <c r="AM3" s="64" t="s">
        <v>9</v>
      </c>
      <c r="AN3" s="64" t="s">
        <v>10</v>
      </c>
      <c r="AO3" s="64" t="s">
        <v>11</v>
      </c>
      <c r="AP3" s="85">
        <v>2018</v>
      </c>
      <c r="AQ3" s="7" t="s">
        <v>8</v>
      </c>
      <c r="AR3" s="7" t="s">
        <v>9</v>
      </c>
      <c r="AS3" s="7" t="s">
        <v>10</v>
      </c>
      <c r="AT3" s="7" t="s">
        <v>11</v>
      </c>
      <c r="AU3" s="85">
        <v>2019</v>
      </c>
      <c r="AV3" s="39" t="s">
        <v>8</v>
      </c>
      <c r="AW3" s="39" t="s">
        <v>9</v>
      </c>
      <c r="AX3" s="39" t="s">
        <v>96</v>
      </c>
      <c r="AY3" s="7" t="s">
        <v>11</v>
      </c>
      <c r="AZ3" s="85">
        <v>2020</v>
      </c>
      <c r="BA3" s="39" t="s">
        <v>8</v>
      </c>
      <c r="BB3" s="39" t="s">
        <v>9</v>
      </c>
      <c r="BC3" s="39" t="s">
        <v>96</v>
      </c>
      <c r="BD3" s="7" t="s">
        <v>11</v>
      </c>
      <c r="BE3" s="85">
        <v>2021</v>
      </c>
      <c r="BF3" s="7" t="s">
        <v>84</v>
      </c>
      <c r="BG3" s="7" t="s">
        <v>94</v>
      </c>
      <c r="BH3" s="7" t="s">
        <v>111</v>
      </c>
      <c r="BI3" s="94" t="s">
        <v>60</v>
      </c>
    </row>
    <row r="4" spans="2:67" ht="15" customHeight="1">
      <c r="B4" s="93"/>
      <c r="C4" s="37" t="s">
        <v>12</v>
      </c>
      <c r="D4" s="37" t="s">
        <v>13</v>
      </c>
      <c r="E4" s="53" t="s">
        <v>14</v>
      </c>
      <c r="F4" s="37" t="s">
        <v>15</v>
      </c>
      <c r="G4" s="86"/>
      <c r="H4" s="37" t="s">
        <v>12</v>
      </c>
      <c r="I4" s="37" t="s">
        <v>13</v>
      </c>
      <c r="J4" s="53" t="s">
        <v>14</v>
      </c>
      <c r="K4" s="37" t="s">
        <v>15</v>
      </c>
      <c r="L4" s="86"/>
      <c r="M4" s="37" t="s">
        <v>12</v>
      </c>
      <c r="N4" s="37" t="s">
        <v>13</v>
      </c>
      <c r="O4" s="53" t="s">
        <v>14</v>
      </c>
      <c r="P4" s="37" t="s">
        <v>15</v>
      </c>
      <c r="Q4" s="86"/>
      <c r="R4" s="37" t="s">
        <v>12</v>
      </c>
      <c r="S4" s="37" t="s">
        <v>13</v>
      </c>
      <c r="T4" s="53" t="s">
        <v>14</v>
      </c>
      <c r="U4" s="37" t="s">
        <v>15</v>
      </c>
      <c r="V4" s="86"/>
      <c r="W4" s="37" t="s">
        <v>12</v>
      </c>
      <c r="X4" s="37" t="s">
        <v>13</v>
      </c>
      <c r="Y4" s="53" t="s">
        <v>14</v>
      </c>
      <c r="Z4" s="37" t="s">
        <v>15</v>
      </c>
      <c r="AA4" s="86"/>
      <c r="AB4" s="8" t="s">
        <v>12</v>
      </c>
      <c r="AC4" s="8" t="s">
        <v>13</v>
      </c>
      <c r="AD4" s="9" t="s">
        <v>14</v>
      </c>
      <c r="AE4" s="8" t="s">
        <v>15</v>
      </c>
      <c r="AF4" s="86"/>
      <c r="AG4" s="8" t="s">
        <v>12</v>
      </c>
      <c r="AH4" s="8" t="s">
        <v>13</v>
      </c>
      <c r="AI4" s="9" t="s">
        <v>14</v>
      </c>
      <c r="AJ4" s="8" t="s">
        <v>15</v>
      </c>
      <c r="AK4" s="86"/>
      <c r="AL4" s="8" t="s">
        <v>12</v>
      </c>
      <c r="AM4" s="8" t="s">
        <v>13</v>
      </c>
      <c r="AN4" s="9" t="s">
        <v>14</v>
      </c>
      <c r="AO4" s="8" t="s">
        <v>15</v>
      </c>
      <c r="AP4" s="86"/>
      <c r="AQ4" s="8" t="s">
        <v>12</v>
      </c>
      <c r="AR4" s="8" t="s">
        <v>13</v>
      </c>
      <c r="AS4" s="9" t="s">
        <v>14</v>
      </c>
      <c r="AT4" s="8" t="s">
        <v>15</v>
      </c>
      <c r="AU4" s="86"/>
      <c r="AV4" s="37" t="s">
        <v>12</v>
      </c>
      <c r="AW4" s="37" t="s">
        <v>13</v>
      </c>
      <c r="AX4" s="37" t="s">
        <v>14</v>
      </c>
      <c r="AY4" s="8" t="s">
        <v>15</v>
      </c>
      <c r="AZ4" s="86"/>
      <c r="BA4" s="37" t="s">
        <v>12</v>
      </c>
      <c r="BB4" s="37" t="s">
        <v>13</v>
      </c>
      <c r="BC4" s="37" t="s">
        <v>14</v>
      </c>
      <c r="BD4" s="8" t="s">
        <v>15</v>
      </c>
      <c r="BE4" s="86"/>
      <c r="BF4" s="8" t="s">
        <v>85</v>
      </c>
      <c r="BG4" s="8" t="s">
        <v>95</v>
      </c>
      <c r="BH4" s="8" t="s">
        <v>112</v>
      </c>
      <c r="BI4" s="88"/>
    </row>
    <row r="5" spans="2:67" s="2" customFormat="1" ht="14.25" customHeight="1">
      <c r="B5" s="65" t="s">
        <v>1</v>
      </c>
      <c r="C5" s="10">
        <f>C19+C33</f>
        <v>2832.9</v>
      </c>
      <c r="D5" s="10">
        <f t="shared" ref="D5:AQ11" si="0">D19+D33</f>
        <v>2821.3</v>
      </c>
      <c r="E5" s="10">
        <f t="shared" si="0"/>
        <v>2815.4</v>
      </c>
      <c r="F5" s="10">
        <f t="shared" si="0"/>
        <v>2716.5</v>
      </c>
      <c r="G5" s="10">
        <f t="shared" si="0"/>
        <v>11186.099999999999</v>
      </c>
      <c r="H5" s="10">
        <f t="shared" si="0"/>
        <v>3049.3</v>
      </c>
      <c r="I5" s="10">
        <f t="shared" si="0"/>
        <v>3086.1000000000004</v>
      </c>
      <c r="J5" s="10">
        <f t="shared" si="0"/>
        <v>2942.3</v>
      </c>
      <c r="K5" s="10">
        <f t="shared" si="0"/>
        <v>3130.7</v>
      </c>
      <c r="L5" s="10">
        <f t="shared" si="0"/>
        <v>12208.400000000001</v>
      </c>
      <c r="M5" s="10">
        <f t="shared" si="0"/>
        <v>3059.3</v>
      </c>
      <c r="N5" s="10">
        <f t="shared" si="0"/>
        <v>3410.8</v>
      </c>
      <c r="O5" s="10">
        <f t="shared" si="0"/>
        <v>3460.4</v>
      </c>
      <c r="P5" s="10">
        <f t="shared" si="0"/>
        <v>3585</v>
      </c>
      <c r="Q5" s="10">
        <f t="shared" si="0"/>
        <v>13515.5</v>
      </c>
      <c r="R5" s="10">
        <f t="shared" si="0"/>
        <v>3455</v>
      </c>
      <c r="S5" s="10">
        <f t="shared" si="0"/>
        <v>3608.2999999999997</v>
      </c>
      <c r="T5" s="10">
        <f t="shared" si="0"/>
        <v>3568.2</v>
      </c>
      <c r="U5" s="10">
        <f t="shared" si="0"/>
        <v>3358.2</v>
      </c>
      <c r="V5" s="10">
        <f t="shared" si="0"/>
        <v>13989.699999999999</v>
      </c>
      <c r="W5" s="10">
        <f t="shared" si="0"/>
        <v>3198.6999999999989</v>
      </c>
      <c r="X5" s="10">
        <f t="shared" si="0"/>
        <v>3543.2999999999993</v>
      </c>
      <c r="Y5" s="10">
        <f t="shared" si="0"/>
        <v>3568</v>
      </c>
      <c r="Z5" s="10">
        <f t="shared" si="0"/>
        <v>3662.3999999999996</v>
      </c>
      <c r="AA5" s="10">
        <f t="shared" si="0"/>
        <v>13972.399999999998</v>
      </c>
      <c r="AB5" s="10">
        <f t="shared" si="0"/>
        <v>3756.7</v>
      </c>
      <c r="AC5" s="10">
        <f t="shared" si="0"/>
        <v>3885.0999999999995</v>
      </c>
      <c r="AD5" s="10">
        <f t="shared" si="0"/>
        <v>3936.3</v>
      </c>
      <c r="AE5" s="10">
        <f t="shared" si="0"/>
        <v>3827.3</v>
      </c>
      <c r="AF5" s="10">
        <f t="shared" si="0"/>
        <v>15405.4</v>
      </c>
      <c r="AG5" s="10">
        <f t="shared" si="0"/>
        <v>3799.4</v>
      </c>
      <c r="AH5" s="10">
        <f t="shared" si="0"/>
        <v>4057.4999999999995</v>
      </c>
      <c r="AI5" s="10">
        <f t="shared" si="0"/>
        <v>4144.5</v>
      </c>
      <c r="AJ5" s="10">
        <f t="shared" si="0"/>
        <v>4126.5999999999995</v>
      </c>
      <c r="AK5" s="10">
        <f t="shared" si="0"/>
        <v>16128</v>
      </c>
      <c r="AL5" s="16">
        <f t="shared" si="0"/>
        <v>4052.0000000000005</v>
      </c>
      <c r="AM5" s="10">
        <f t="shared" si="0"/>
        <v>3987.4</v>
      </c>
      <c r="AN5" s="10">
        <f t="shared" si="0"/>
        <v>4090.0000000000009</v>
      </c>
      <c r="AO5" s="10">
        <f t="shared" si="0"/>
        <v>4147.1999999999989</v>
      </c>
      <c r="AP5" s="10">
        <f t="shared" si="0"/>
        <v>16276.6</v>
      </c>
      <c r="AQ5" s="10">
        <f t="shared" si="0"/>
        <v>4172.3999999999996</v>
      </c>
      <c r="AR5" s="10">
        <f t="shared" ref="AR5:AW10" si="1">AR19+AR33</f>
        <v>4205.8</v>
      </c>
      <c r="AS5" s="10">
        <f t="shared" si="1"/>
        <v>4315.3999999999996</v>
      </c>
      <c r="AT5" s="10">
        <f t="shared" si="1"/>
        <v>4439.8999999999996</v>
      </c>
      <c r="AU5" s="10">
        <f t="shared" si="1"/>
        <v>17133.5</v>
      </c>
      <c r="AV5" s="10">
        <f t="shared" si="1"/>
        <v>4173.8999999999996</v>
      </c>
      <c r="AW5" s="10">
        <f t="shared" si="1"/>
        <v>3512</v>
      </c>
      <c r="AX5" s="10">
        <f t="shared" ref="AX5:AZ5" si="2">AX19+AX33</f>
        <v>3798.2</v>
      </c>
      <c r="AY5" s="10">
        <f t="shared" si="2"/>
        <v>4047.6000000000004</v>
      </c>
      <c r="AZ5" s="10">
        <f t="shared" si="2"/>
        <v>15531.7</v>
      </c>
      <c r="BA5" s="10">
        <f t="shared" ref="BA5:BB5" si="3">BA19+BA33</f>
        <v>4225.9000000000005</v>
      </c>
      <c r="BB5" s="10">
        <f t="shared" si="3"/>
        <v>4444.2</v>
      </c>
      <c r="BC5" s="10">
        <f t="shared" ref="BC5:BD5" si="4">BC19+BC33</f>
        <v>4533.8999999999996</v>
      </c>
      <c r="BD5" s="10">
        <f t="shared" si="4"/>
        <v>4905.0000000000009</v>
      </c>
      <c r="BE5" s="10">
        <f t="shared" ref="BE5:BF5" si="5">BE19+BE33</f>
        <v>18109</v>
      </c>
      <c r="BF5" s="10">
        <f t="shared" si="5"/>
        <v>4843.4999999999991</v>
      </c>
      <c r="BG5" s="10">
        <f t="shared" ref="BG5:BH5" si="6">BG19+BG33</f>
        <v>4737.2000000000007</v>
      </c>
      <c r="BH5" s="10">
        <f t="shared" si="6"/>
        <v>4747.2000000000016</v>
      </c>
      <c r="BI5" s="66" t="s">
        <v>51</v>
      </c>
    </row>
    <row r="6" spans="2:67" ht="14.25" customHeight="1">
      <c r="B6" s="56" t="s">
        <v>76</v>
      </c>
      <c r="C6" s="11">
        <f t="shared" ref="C6:R13" si="7">C20+C34</f>
        <v>172.00000000000003</v>
      </c>
      <c r="D6" s="11">
        <f t="shared" si="7"/>
        <v>178.4</v>
      </c>
      <c r="E6" s="11">
        <f t="shared" si="7"/>
        <v>203.60000000000002</v>
      </c>
      <c r="F6" s="11">
        <f t="shared" si="7"/>
        <v>195.49999999999997</v>
      </c>
      <c r="G6" s="11">
        <f t="shared" si="7"/>
        <v>749.5</v>
      </c>
      <c r="H6" s="11">
        <f t="shared" si="7"/>
        <v>202.70000000000002</v>
      </c>
      <c r="I6" s="11">
        <f t="shared" si="7"/>
        <v>225</v>
      </c>
      <c r="J6" s="11">
        <f t="shared" si="7"/>
        <v>226.9</v>
      </c>
      <c r="K6" s="11">
        <f t="shared" si="7"/>
        <v>202.9</v>
      </c>
      <c r="L6" s="11">
        <f t="shared" si="7"/>
        <v>857.5</v>
      </c>
      <c r="M6" s="11">
        <f t="shared" si="7"/>
        <v>252.4</v>
      </c>
      <c r="N6" s="11">
        <f t="shared" si="7"/>
        <v>289.59999999999997</v>
      </c>
      <c r="O6" s="11">
        <f t="shared" si="7"/>
        <v>305.2</v>
      </c>
      <c r="P6" s="11">
        <f t="shared" si="7"/>
        <v>313.09999999999997</v>
      </c>
      <c r="Q6" s="11">
        <f t="shared" si="7"/>
        <v>1160.3</v>
      </c>
      <c r="R6" s="11">
        <f t="shared" si="7"/>
        <v>369.2</v>
      </c>
      <c r="S6" s="11">
        <f t="shared" si="0"/>
        <v>385.3</v>
      </c>
      <c r="T6" s="11">
        <f t="shared" si="0"/>
        <v>370.40000000000003</v>
      </c>
      <c r="U6" s="11">
        <f t="shared" si="0"/>
        <v>357.7</v>
      </c>
      <c r="V6" s="11">
        <f t="shared" si="0"/>
        <v>1482.6</v>
      </c>
      <c r="W6" s="11">
        <f t="shared" si="0"/>
        <v>412.40000000000003</v>
      </c>
      <c r="X6" s="11">
        <f t="shared" si="0"/>
        <v>428.9</v>
      </c>
      <c r="Y6" s="11">
        <f t="shared" si="0"/>
        <v>440.8</v>
      </c>
      <c r="Z6" s="11">
        <f t="shared" si="0"/>
        <v>430.3</v>
      </c>
      <c r="AA6" s="11">
        <f t="shared" si="0"/>
        <v>1712.4</v>
      </c>
      <c r="AB6" s="11">
        <f t="shared" si="0"/>
        <v>439.70000000000005</v>
      </c>
      <c r="AC6" s="11">
        <f t="shared" si="0"/>
        <v>486.9</v>
      </c>
      <c r="AD6" s="11">
        <f t="shared" si="0"/>
        <v>477.79999999999995</v>
      </c>
      <c r="AE6" s="11">
        <f t="shared" si="0"/>
        <v>491.29999999999995</v>
      </c>
      <c r="AF6" s="11">
        <f t="shared" si="0"/>
        <v>1895.7000000000003</v>
      </c>
      <c r="AG6" s="11">
        <f t="shared" si="0"/>
        <v>504.99999999999994</v>
      </c>
      <c r="AH6" s="11">
        <f t="shared" si="0"/>
        <v>446.9</v>
      </c>
      <c r="AI6" s="11">
        <f t="shared" si="0"/>
        <v>596.5</v>
      </c>
      <c r="AJ6" s="11">
        <f t="shared" si="0"/>
        <v>580.6</v>
      </c>
      <c r="AK6" s="11">
        <f t="shared" si="0"/>
        <v>2128.9999999999995</v>
      </c>
      <c r="AL6" s="45">
        <f t="shared" si="0"/>
        <v>666.1</v>
      </c>
      <c r="AM6" s="11">
        <f t="shared" si="0"/>
        <v>704.09999999999991</v>
      </c>
      <c r="AN6" s="11">
        <f t="shared" si="0"/>
        <v>707.5</v>
      </c>
      <c r="AO6" s="11">
        <f t="shared" si="0"/>
        <v>709.6</v>
      </c>
      <c r="AP6" s="11">
        <f t="shared" si="0"/>
        <v>2787.2999999999997</v>
      </c>
      <c r="AQ6" s="11">
        <f t="shared" si="0"/>
        <v>653.80000000000007</v>
      </c>
      <c r="AR6" s="11">
        <f t="shared" si="1"/>
        <v>719.6</v>
      </c>
      <c r="AS6" s="11">
        <f t="shared" si="1"/>
        <v>878.8</v>
      </c>
      <c r="AT6" s="11">
        <f t="shared" si="1"/>
        <v>779</v>
      </c>
      <c r="AU6" s="11">
        <f t="shared" si="1"/>
        <v>3031.2000000000003</v>
      </c>
      <c r="AV6" s="11">
        <f t="shared" si="1"/>
        <v>670.69999999999993</v>
      </c>
      <c r="AW6" s="11">
        <f t="shared" si="1"/>
        <v>412.40000000000003</v>
      </c>
      <c r="AX6" s="11">
        <f t="shared" ref="AX6:AZ6" si="8">AX20+AX34</f>
        <v>682.9</v>
      </c>
      <c r="AY6" s="11">
        <f t="shared" si="8"/>
        <v>726.7</v>
      </c>
      <c r="AZ6" s="11">
        <f t="shared" si="8"/>
        <v>2492.7000000000003</v>
      </c>
      <c r="BA6" s="11">
        <f t="shared" ref="BA6:BB6" si="9">BA20+BA34</f>
        <v>799.3</v>
      </c>
      <c r="BB6" s="11">
        <f t="shared" si="9"/>
        <v>886.4</v>
      </c>
      <c r="BC6" s="11">
        <f t="shared" ref="BC6:BD6" si="10">BC20+BC34</f>
        <v>968.1</v>
      </c>
      <c r="BD6" s="11">
        <f t="shared" si="10"/>
        <v>973.5</v>
      </c>
      <c r="BE6" s="11">
        <f t="shared" ref="BE6:BF6" si="11">BE20+BE34</f>
        <v>3627.2999999999997</v>
      </c>
      <c r="BF6" s="11">
        <f t="shared" si="11"/>
        <v>987.84929455465533</v>
      </c>
      <c r="BG6" s="11">
        <f t="shared" ref="BG6:BH6" si="12">BG20+BG34</f>
        <v>953.37260535707435</v>
      </c>
      <c r="BH6" s="11">
        <f t="shared" si="12"/>
        <v>1092.8126960087013</v>
      </c>
      <c r="BI6" s="57" t="s">
        <v>52</v>
      </c>
    </row>
    <row r="7" spans="2:67" ht="14.25" customHeight="1">
      <c r="B7" s="56" t="s">
        <v>77</v>
      </c>
      <c r="C7" s="11">
        <f t="shared" si="7"/>
        <v>169.9</v>
      </c>
      <c r="D7" s="11">
        <f t="shared" si="0"/>
        <v>174.2</v>
      </c>
      <c r="E7" s="11">
        <f t="shared" si="0"/>
        <v>203.2</v>
      </c>
      <c r="F7" s="11">
        <f t="shared" si="0"/>
        <v>188.39999999999998</v>
      </c>
      <c r="G7" s="11">
        <f t="shared" si="0"/>
        <v>735.69999999999993</v>
      </c>
      <c r="H7" s="11">
        <f t="shared" si="0"/>
        <v>194.60000000000002</v>
      </c>
      <c r="I7" s="11">
        <f t="shared" si="0"/>
        <v>213.1</v>
      </c>
      <c r="J7" s="11">
        <f t="shared" si="0"/>
        <v>216.1</v>
      </c>
      <c r="K7" s="11">
        <f t="shared" si="0"/>
        <v>198.3</v>
      </c>
      <c r="L7" s="11">
        <f t="shared" si="0"/>
        <v>822.1</v>
      </c>
      <c r="M7" s="11">
        <f t="shared" si="0"/>
        <v>251.1</v>
      </c>
      <c r="N7" s="11">
        <f t="shared" si="0"/>
        <v>280.39999999999998</v>
      </c>
      <c r="O7" s="11">
        <f t="shared" si="0"/>
        <v>300.5</v>
      </c>
      <c r="P7" s="11">
        <f t="shared" si="0"/>
        <v>307.7</v>
      </c>
      <c r="Q7" s="11">
        <f t="shared" si="0"/>
        <v>1139.6999999999998</v>
      </c>
      <c r="R7" s="11">
        <f t="shared" si="0"/>
        <v>366.8</v>
      </c>
      <c r="S7" s="11">
        <f t="shared" si="0"/>
        <v>384.3</v>
      </c>
      <c r="T7" s="11">
        <f t="shared" si="0"/>
        <v>355.90000000000003</v>
      </c>
      <c r="U7" s="11">
        <f t="shared" si="0"/>
        <v>341.7</v>
      </c>
      <c r="V7" s="11">
        <f t="shared" si="0"/>
        <v>1448.7</v>
      </c>
      <c r="W7" s="11">
        <f t="shared" si="0"/>
        <v>390</v>
      </c>
      <c r="X7" s="11">
        <f t="shared" si="0"/>
        <v>427.1</v>
      </c>
      <c r="Y7" s="11">
        <f t="shared" si="0"/>
        <v>426</v>
      </c>
      <c r="Z7" s="11">
        <f t="shared" si="0"/>
        <v>419.90000000000003</v>
      </c>
      <c r="AA7" s="11">
        <f t="shared" si="0"/>
        <v>1663</v>
      </c>
      <c r="AB7" s="11">
        <f t="shared" si="0"/>
        <v>445.5</v>
      </c>
      <c r="AC7" s="11">
        <f t="shared" si="0"/>
        <v>488.8</v>
      </c>
      <c r="AD7" s="11">
        <f t="shared" si="0"/>
        <v>467.7</v>
      </c>
      <c r="AE7" s="11">
        <f t="shared" si="0"/>
        <v>491.59999999999997</v>
      </c>
      <c r="AF7" s="11">
        <f t="shared" si="0"/>
        <v>1893.6000000000001</v>
      </c>
      <c r="AG7" s="11">
        <f t="shared" si="0"/>
        <v>535.4</v>
      </c>
      <c r="AH7" s="11">
        <f t="shared" si="0"/>
        <v>450.79999999999995</v>
      </c>
      <c r="AI7" s="11">
        <f t="shared" si="0"/>
        <v>581.70000000000005</v>
      </c>
      <c r="AJ7" s="11">
        <f t="shared" si="0"/>
        <v>562.29999999999995</v>
      </c>
      <c r="AK7" s="11">
        <f t="shared" si="0"/>
        <v>2130.1999999999998</v>
      </c>
      <c r="AL7" s="45">
        <f t="shared" si="0"/>
        <v>667</v>
      </c>
      <c r="AM7" s="11">
        <f t="shared" si="0"/>
        <v>680.4</v>
      </c>
      <c r="AN7" s="11">
        <f t="shared" si="0"/>
        <v>679.80000000000007</v>
      </c>
      <c r="AO7" s="11">
        <f t="shared" si="0"/>
        <v>639.1</v>
      </c>
      <c r="AP7" s="11">
        <f t="shared" si="0"/>
        <v>2666.3</v>
      </c>
      <c r="AQ7" s="11">
        <f t="shared" si="0"/>
        <v>657.9</v>
      </c>
      <c r="AR7" s="11">
        <f t="shared" si="1"/>
        <v>711.1</v>
      </c>
      <c r="AS7" s="11">
        <f t="shared" si="1"/>
        <v>855.1</v>
      </c>
      <c r="AT7" s="11">
        <f t="shared" si="1"/>
        <v>745.69999999999993</v>
      </c>
      <c r="AU7" s="11">
        <f t="shared" si="1"/>
        <v>2969.8</v>
      </c>
      <c r="AV7" s="11">
        <f t="shared" si="1"/>
        <v>663</v>
      </c>
      <c r="AW7" s="11">
        <f t="shared" si="1"/>
        <v>414.50000000000006</v>
      </c>
      <c r="AX7" s="11">
        <f t="shared" ref="AX7:AZ7" si="13">AX21+AX35</f>
        <v>653</v>
      </c>
      <c r="AY7" s="11">
        <f t="shared" si="13"/>
        <v>703.5</v>
      </c>
      <c r="AZ7" s="11">
        <f t="shared" si="13"/>
        <v>2434</v>
      </c>
      <c r="BA7" s="11">
        <f t="shared" ref="BA7:BB7" si="14">BA21+BA35</f>
        <v>778.5</v>
      </c>
      <c r="BB7" s="11">
        <f t="shared" si="14"/>
        <v>842.69999999999993</v>
      </c>
      <c r="BC7" s="11">
        <f t="shared" ref="BC7:BD7" si="15">BC21+BC35</f>
        <v>931.7</v>
      </c>
      <c r="BD7" s="11">
        <f t="shared" si="15"/>
        <v>952.7</v>
      </c>
      <c r="BE7" s="11">
        <f t="shared" ref="BE7:BF7" si="16">BE21+BE35</f>
        <v>3505.6</v>
      </c>
      <c r="BF7" s="11">
        <f t="shared" si="16"/>
        <v>965.19992419527068</v>
      </c>
      <c r="BG7" s="11">
        <f t="shared" ref="BG7:BH7" si="17">BG21+BG35</f>
        <v>930.18056676884862</v>
      </c>
      <c r="BH7" s="11">
        <f t="shared" si="17"/>
        <v>1075.7366097704933</v>
      </c>
      <c r="BI7" s="57" t="s">
        <v>53</v>
      </c>
    </row>
    <row r="8" spans="2:67" ht="14.25" customHeight="1">
      <c r="B8" s="56" t="s">
        <v>78</v>
      </c>
      <c r="C8" s="11">
        <f t="shared" si="7"/>
        <v>2.0999999999999996</v>
      </c>
      <c r="D8" s="11">
        <f t="shared" si="0"/>
        <v>4.1999999999999993</v>
      </c>
      <c r="E8" s="11">
        <f t="shared" si="0"/>
        <v>0.4</v>
      </c>
      <c r="F8" s="11">
        <f t="shared" si="0"/>
        <v>7.1</v>
      </c>
      <c r="G8" s="11">
        <f t="shared" si="0"/>
        <v>13.799999999999999</v>
      </c>
      <c r="H8" s="11">
        <f t="shared" si="0"/>
        <v>8.1000000000000014</v>
      </c>
      <c r="I8" s="11">
        <f t="shared" si="0"/>
        <v>11.9</v>
      </c>
      <c r="J8" s="11">
        <f t="shared" si="0"/>
        <v>10.8</v>
      </c>
      <c r="K8" s="11">
        <f t="shared" si="0"/>
        <v>4.5999999999999996</v>
      </c>
      <c r="L8" s="11">
        <f t="shared" si="0"/>
        <v>35.400000000000006</v>
      </c>
      <c r="M8" s="11">
        <f t="shared" si="0"/>
        <v>1.3</v>
      </c>
      <c r="N8" s="11">
        <f t="shared" si="0"/>
        <v>9.1999999999999993</v>
      </c>
      <c r="O8" s="11">
        <f t="shared" si="0"/>
        <v>4.7</v>
      </c>
      <c r="P8" s="11">
        <f t="shared" si="0"/>
        <v>5.4</v>
      </c>
      <c r="Q8" s="11">
        <f t="shared" si="0"/>
        <v>20.6</v>
      </c>
      <c r="R8" s="11">
        <f t="shared" si="0"/>
        <v>2.4</v>
      </c>
      <c r="S8" s="11">
        <f t="shared" si="0"/>
        <v>1</v>
      </c>
      <c r="T8" s="11">
        <f t="shared" si="0"/>
        <v>14.5</v>
      </c>
      <c r="U8" s="11">
        <f t="shared" si="0"/>
        <v>16</v>
      </c>
      <c r="V8" s="11">
        <f t="shared" si="0"/>
        <v>33.9</v>
      </c>
      <c r="W8" s="11">
        <f t="shared" si="0"/>
        <v>22.400000000000002</v>
      </c>
      <c r="X8" s="11">
        <f t="shared" si="0"/>
        <v>1.8</v>
      </c>
      <c r="Y8" s="11">
        <f t="shared" si="0"/>
        <v>14.8</v>
      </c>
      <c r="Z8" s="11">
        <f t="shared" si="0"/>
        <v>10.4</v>
      </c>
      <c r="AA8" s="11">
        <f t="shared" si="0"/>
        <v>49.4</v>
      </c>
      <c r="AB8" s="11">
        <f t="shared" si="0"/>
        <v>-5.8000000000000007</v>
      </c>
      <c r="AC8" s="11">
        <f t="shared" si="0"/>
        <v>-1.9</v>
      </c>
      <c r="AD8" s="11">
        <f t="shared" si="0"/>
        <v>10.099999999999998</v>
      </c>
      <c r="AE8" s="11">
        <f t="shared" si="0"/>
        <v>-0.3</v>
      </c>
      <c r="AF8" s="11">
        <f t="shared" si="0"/>
        <v>2.1000000000000005</v>
      </c>
      <c r="AG8" s="11">
        <f t="shared" si="0"/>
        <v>-30.4</v>
      </c>
      <c r="AH8" s="11">
        <f t="shared" si="0"/>
        <v>-3.9000000000000004</v>
      </c>
      <c r="AI8" s="11">
        <f t="shared" si="0"/>
        <v>14.8</v>
      </c>
      <c r="AJ8" s="11">
        <f t="shared" si="0"/>
        <v>18.3</v>
      </c>
      <c r="AK8" s="11">
        <f t="shared" si="0"/>
        <v>-1.1999999999999997</v>
      </c>
      <c r="AL8" s="45">
        <f t="shared" si="0"/>
        <v>-0.9</v>
      </c>
      <c r="AM8" s="11">
        <f t="shared" si="0"/>
        <v>23.7</v>
      </c>
      <c r="AN8" s="11">
        <f t="shared" si="0"/>
        <v>27.7</v>
      </c>
      <c r="AO8" s="11">
        <f t="shared" si="0"/>
        <v>70.5</v>
      </c>
      <c r="AP8" s="11">
        <f t="shared" si="0"/>
        <v>121</v>
      </c>
      <c r="AQ8" s="11">
        <f t="shared" si="0"/>
        <v>-4.1000000000000005</v>
      </c>
      <c r="AR8" s="11">
        <f t="shared" si="1"/>
        <v>8.5</v>
      </c>
      <c r="AS8" s="11">
        <f t="shared" si="1"/>
        <v>23.700000000000003</v>
      </c>
      <c r="AT8" s="11">
        <f t="shared" si="1"/>
        <v>33.300000000000004</v>
      </c>
      <c r="AU8" s="11">
        <f t="shared" si="1"/>
        <v>61.4</v>
      </c>
      <c r="AV8" s="11">
        <f t="shared" si="1"/>
        <v>7.7000000000000011</v>
      </c>
      <c r="AW8" s="11">
        <f t="shared" si="1"/>
        <v>-2.0999999999999996</v>
      </c>
      <c r="AX8" s="11">
        <f t="shared" ref="AX8:AZ8" si="18">AX22+AX36</f>
        <v>29.9</v>
      </c>
      <c r="AY8" s="11">
        <f t="shared" si="18"/>
        <v>23.2</v>
      </c>
      <c r="AZ8" s="11">
        <f t="shared" si="18"/>
        <v>58.7</v>
      </c>
      <c r="BA8" s="11">
        <f t="shared" ref="BA8:BB8" si="19">BA22+BA36</f>
        <v>20.8</v>
      </c>
      <c r="BB8" s="11">
        <f t="shared" si="19"/>
        <v>43.7</v>
      </c>
      <c r="BC8" s="11">
        <f t="shared" ref="BC8:BD8" si="20">BC22+BC36</f>
        <v>36.4</v>
      </c>
      <c r="BD8" s="11">
        <f t="shared" si="20"/>
        <v>20.8</v>
      </c>
      <c r="BE8" s="11">
        <f t="shared" ref="BE8:BF8" si="21">BE22+BE36</f>
        <v>121.7</v>
      </c>
      <c r="BF8" s="11">
        <f t="shared" si="21"/>
        <v>22.649370359384676</v>
      </c>
      <c r="BG8" s="11">
        <f t="shared" ref="BG8:BH8" si="22">BG22+BG36</f>
        <v>23.192038588225749</v>
      </c>
      <c r="BH8" s="11">
        <f t="shared" si="22"/>
        <v>17.076086238208035</v>
      </c>
      <c r="BI8" s="57" t="s">
        <v>54</v>
      </c>
    </row>
    <row r="9" spans="2:67" s="2" customFormat="1" ht="14.25" customHeight="1">
      <c r="B9" s="58" t="s">
        <v>2</v>
      </c>
      <c r="C9" s="10">
        <f t="shared" si="7"/>
        <v>3004.9</v>
      </c>
      <c r="D9" s="10">
        <f t="shared" si="0"/>
        <v>2999.7000000000003</v>
      </c>
      <c r="E9" s="10">
        <f t="shared" si="0"/>
        <v>3019.0000000000005</v>
      </c>
      <c r="F9" s="10">
        <f t="shared" si="0"/>
        <v>2912</v>
      </c>
      <c r="G9" s="10">
        <f t="shared" si="0"/>
        <v>11935.599999999999</v>
      </c>
      <c r="H9" s="10">
        <f t="shared" si="0"/>
        <v>3252</v>
      </c>
      <c r="I9" s="10">
        <f t="shared" si="0"/>
        <v>3311.1000000000004</v>
      </c>
      <c r="J9" s="10">
        <f t="shared" si="0"/>
        <v>3169.2</v>
      </c>
      <c r="K9" s="10">
        <f t="shared" si="0"/>
        <v>3333.6000000000004</v>
      </c>
      <c r="L9" s="10">
        <f t="shared" si="0"/>
        <v>13065.900000000001</v>
      </c>
      <c r="M9" s="10">
        <f t="shared" si="0"/>
        <v>3311.7000000000003</v>
      </c>
      <c r="N9" s="10">
        <f t="shared" si="0"/>
        <v>3700.4</v>
      </c>
      <c r="O9" s="10">
        <f t="shared" si="0"/>
        <v>3765.6000000000004</v>
      </c>
      <c r="P9" s="10">
        <f t="shared" si="0"/>
        <v>3898.0999999999995</v>
      </c>
      <c r="Q9" s="10">
        <f t="shared" si="0"/>
        <v>14675.8</v>
      </c>
      <c r="R9" s="10">
        <f t="shared" si="0"/>
        <v>3824.2</v>
      </c>
      <c r="S9" s="10">
        <f t="shared" si="0"/>
        <v>3993.6</v>
      </c>
      <c r="T9" s="10">
        <f t="shared" si="0"/>
        <v>3938.6000000000004</v>
      </c>
      <c r="U9" s="10">
        <f t="shared" si="0"/>
        <v>3715.9</v>
      </c>
      <c r="V9" s="10">
        <f t="shared" si="0"/>
        <v>15472.3</v>
      </c>
      <c r="W9" s="10">
        <f t="shared" si="0"/>
        <v>3611.099999999999</v>
      </c>
      <c r="X9" s="10">
        <f t="shared" si="0"/>
        <v>3972.1999999999994</v>
      </c>
      <c r="Y9" s="10">
        <f t="shared" si="0"/>
        <v>4008.7999999999997</v>
      </c>
      <c r="Z9" s="10">
        <f t="shared" si="0"/>
        <v>4092.7</v>
      </c>
      <c r="AA9" s="10">
        <f t="shared" si="0"/>
        <v>15684.8</v>
      </c>
      <c r="AB9" s="10">
        <f t="shared" si="0"/>
        <v>4196.3999999999996</v>
      </c>
      <c r="AC9" s="10">
        <f t="shared" si="0"/>
        <v>4371.9999999999991</v>
      </c>
      <c r="AD9" s="10">
        <f t="shared" si="0"/>
        <v>4414.1000000000004</v>
      </c>
      <c r="AE9" s="10">
        <f t="shared" si="0"/>
        <v>4318.6000000000004</v>
      </c>
      <c r="AF9" s="10">
        <f t="shared" si="0"/>
        <v>17301.099999999999</v>
      </c>
      <c r="AG9" s="10">
        <f t="shared" si="0"/>
        <v>4304.3999999999996</v>
      </c>
      <c r="AH9" s="10">
        <f t="shared" si="0"/>
        <v>4504.3999999999996</v>
      </c>
      <c r="AI9" s="10">
        <f t="shared" si="0"/>
        <v>4741</v>
      </c>
      <c r="AJ9" s="10">
        <f t="shared" si="0"/>
        <v>4707.2</v>
      </c>
      <c r="AK9" s="10">
        <f t="shared" si="0"/>
        <v>18257</v>
      </c>
      <c r="AL9" s="16">
        <f t="shared" si="0"/>
        <v>4718.1000000000004</v>
      </c>
      <c r="AM9" s="10">
        <f t="shared" si="0"/>
        <v>4691.5</v>
      </c>
      <c r="AN9" s="10">
        <f t="shared" si="0"/>
        <v>4797.5000000000009</v>
      </c>
      <c r="AO9" s="10">
        <f t="shared" si="0"/>
        <v>4856.7999999999993</v>
      </c>
      <c r="AP9" s="10">
        <f t="shared" si="0"/>
        <v>19063.900000000001</v>
      </c>
      <c r="AQ9" s="10">
        <f t="shared" si="0"/>
        <v>4826.2</v>
      </c>
      <c r="AR9" s="10">
        <f t="shared" si="1"/>
        <v>4925.4000000000005</v>
      </c>
      <c r="AS9" s="10">
        <f t="shared" si="1"/>
        <v>5194.2</v>
      </c>
      <c r="AT9" s="10">
        <f t="shared" si="1"/>
        <v>5218.9000000000005</v>
      </c>
      <c r="AU9" s="10">
        <f t="shared" si="1"/>
        <v>20164.699999999997</v>
      </c>
      <c r="AV9" s="10">
        <f t="shared" si="1"/>
        <v>4844.6000000000004</v>
      </c>
      <c r="AW9" s="10">
        <f t="shared" si="1"/>
        <v>3924.4000000000005</v>
      </c>
      <c r="AX9" s="10">
        <f t="shared" ref="AX9:AZ9" si="23">AX23+AX37</f>
        <v>4481.0999999999995</v>
      </c>
      <c r="AY9" s="10">
        <f t="shared" si="23"/>
        <v>4774.3</v>
      </c>
      <c r="AZ9" s="10">
        <f t="shared" si="23"/>
        <v>18024.400000000001</v>
      </c>
      <c r="BA9" s="10">
        <f t="shared" ref="BA9:BB9" si="24">BA23+BA37</f>
        <v>5025.2000000000007</v>
      </c>
      <c r="BB9" s="10">
        <f t="shared" si="24"/>
        <v>5330.5999999999995</v>
      </c>
      <c r="BC9" s="10">
        <f t="shared" ref="BC9:BD9" si="25">BC23+BC37</f>
        <v>5502</v>
      </c>
      <c r="BD9" s="10">
        <f t="shared" si="25"/>
        <v>5878.5000000000009</v>
      </c>
      <c r="BE9" s="10">
        <f t="shared" ref="BE9:BF9" si="26">BE23+BE37</f>
        <v>21736.3</v>
      </c>
      <c r="BF9" s="10">
        <f t="shared" si="26"/>
        <v>5831.349294554655</v>
      </c>
      <c r="BG9" s="10">
        <f t="shared" ref="BG9:BH9" si="27">BG23+BG37</f>
        <v>5690.5726053570752</v>
      </c>
      <c r="BH9" s="10">
        <f t="shared" si="27"/>
        <v>5840.0126960087027</v>
      </c>
      <c r="BI9" s="59" t="s">
        <v>55</v>
      </c>
    </row>
    <row r="10" spans="2:67" ht="14.25" customHeight="1">
      <c r="B10" s="56" t="s">
        <v>79</v>
      </c>
      <c r="C10" s="11">
        <f t="shared" si="7"/>
        <v>217.79999999999998</v>
      </c>
      <c r="D10" s="11">
        <f t="shared" si="0"/>
        <v>206</v>
      </c>
      <c r="E10" s="11">
        <f t="shared" si="0"/>
        <v>501.5</v>
      </c>
      <c r="F10" s="11">
        <f t="shared" si="0"/>
        <v>179.39999999999998</v>
      </c>
      <c r="G10" s="11">
        <f t="shared" si="0"/>
        <v>1104.6999999999998</v>
      </c>
      <c r="H10" s="11">
        <f t="shared" si="0"/>
        <v>437.9</v>
      </c>
      <c r="I10" s="11">
        <f t="shared" si="0"/>
        <v>373.2</v>
      </c>
      <c r="J10" s="11">
        <f t="shared" si="0"/>
        <v>496.5</v>
      </c>
      <c r="K10" s="11">
        <f t="shared" si="0"/>
        <v>442.7</v>
      </c>
      <c r="L10" s="11">
        <f t="shared" si="0"/>
        <v>1750.3</v>
      </c>
      <c r="M10" s="11">
        <f t="shared" si="0"/>
        <v>521.09999999999991</v>
      </c>
      <c r="N10" s="11">
        <f t="shared" si="0"/>
        <v>217</v>
      </c>
      <c r="O10" s="11">
        <f t="shared" si="0"/>
        <v>445.1</v>
      </c>
      <c r="P10" s="11">
        <f t="shared" si="0"/>
        <v>394.70000000000005</v>
      </c>
      <c r="Q10" s="11">
        <f t="shared" si="0"/>
        <v>1577.9</v>
      </c>
      <c r="R10" s="11">
        <f t="shared" si="0"/>
        <v>348.2</v>
      </c>
      <c r="S10" s="11">
        <f t="shared" si="0"/>
        <v>364.4</v>
      </c>
      <c r="T10" s="11">
        <f t="shared" si="0"/>
        <v>498.3</v>
      </c>
      <c r="U10" s="11">
        <f t="shared" si="0"/>
        <v>455.1</v>
      </c>
      <c r="V10" s="11">
        <f t="shared" si="0"/>
        <v>1666</v>
      </c>
      <c r="W10" s="11">
        <f t="shared" si="0"/>
        <v>449.4</v>
      </c>
      <c r="X10" s="11">
        <f t="shared" si="0"/>
        <v>486.4</v>
      </c>
      <c r="Y10" s="11">
        <f t="shared" si="0"/>
        <v>387.8</v>
      </c>
      <c r="Z10" s="11">
        <f t="shared" si="0"/>
        <v>425.8</v>
      </c>
      <c r="AA10" s="11">
        <f t="shared" si="0"/>
        <v>1749.4</v>
      </c>
      <c r="AB10" s="11">
        <f t="shared" si="0"/>
        <v>386.5</v>
      </c>
      <c r="AC10" s="11">
        <f t="shared" si="0"/>
        <v>403.1</v>
      </c>
      <c r="AD10" s="11">
        <f t="shared" si="0"/>
        <v>415.2</v>
      </c>
      <c r="AE10" s="11">
        <f t="shared" si="0"/>
        <v>421.6</v>
      </c>
      <c r="AF10" s="11">
        <f t="shared" si="0"/>
        <v>1626.4</v>
      </c>
      <c r="AG10" s="11">
        <f t="shared" si="0"/>
        <v>442.79999999999995</v>
      </c>
      <c r="AH10" s="11">
        <f t="shared" si="0"/>
        <v>367.8</v>
      </c>
      <c r="AI10" s="11">
        <f t="shared" si="0"/>
        <v>409.3</v>
      </c>
      <c r="AJ10" s="11">
        <f t="shared" si="0"/>
        <v>488.6</v>
      </c>
      <c r="AK10" s="11">
        <f t="shared" si="0"/>
        <v>1708.5</v>
      </c>
      <c r="AL10" s="45">
        <f t="shared" si="0"/>
        <v>322.39999999999998</v>
      </c>
      <c r="AM10" s="11">
        <f t="shared" si="0"/>
        <v>380.70000000000005</v>
      </c>
      <c r="AN10" s="11">
        <f t="shared" si="0"/>
        <v>389.7</v>
      </c>
      <c r="AO10" s="11">
        <f t="shared" si="0"/>
        <v>406.3</v>
      </c>
      <c r="AP10" s="11">
        <f t="shared" si="0"/>
        <v>1499.1</v>
      </c>
      <c r="AQ10" s="11">
        <f t="shared" si="0"/>
        <v>436.5</v>
      </c>
      <c r="AR10" s="11">
        <f t="shared" si="1"/>
        <v>399.5</v>
      </c>
      <c r="AS10" s="11">
        <f t="shared" si="1"/>
        <v>467.3</v>
      </c>
      <c r="AT10" s="11">
        <f t="shared" si="1"/>
        <v>388.5</v>
      </c>
      <c r="AU10" s="11">
        <f t="shared" si="1"/>
        <v>1691.8000000000002</v>
      </c>
      <c r="AV10" s="11">
        <f t="shared" si="1"/>
        <v>312.5</v>
      </c>
      <c r="AW10" s="11">
        <f t="shared" si="1"/>
        <v>316.60000000000002</v>
      </c>
      <c r="AX10" s="11">
        <f t="shared" ref="AX10:AZ10" si="28">AX24+AX38</f>
        <v>321.89999999999998</v>
      </c>
      <c r="AY10" s="11">
        <f t="shared" si="28"/>
        <v>333.8</v>
      </c>
      <c r="AZ10" s="11">
        <f t="shared" si="28"/>
        <v>1284.8</v>
      </c>
      <c r="BA10" s="11">
        <f t="shared" ref="BA10:BB10" si="29">BA24+BA38</f>
        <v>321.39999999999998</v>
      </c>
      <c r="BB10" s="11">
        <f t="shared" si="29"/>
        <v>369.6</v>
      </c>
      <c r="BC10" s="11">
        <f t="shared" ref="BC10:BD10" si="30">BC24+BC38</f>
        <v>380.4</v>
      </c>
      <c r="BD10" s="11">
        <f t="shared" si="30"/>
        <v>475.6</v>
      </c>
      <c r="BE10" s="11">
        <f t="shared" ref="BE10:BF10" si="31">BE24+BE38</f>
        <v>1547</v>
      </c>
      <c r="BF10" s="11">
        <f t="shared" si="31"/>
        <v>533.82437189646532</v>
      </c>
      <c r="BG10" s="11">
        <f t="shared" ref="BG10:BH10" si="32">BG24+BG38</f>
        <v>574.15930998453268</v>
      </c>
      <c r="BH10" s="11">
        <f t="shared" si="32"/>
        <v>767.2151194284686</v>
      </c>
      <c r="BI10" s="57" t="s">
        <v>56</v>
      </c>
    </row>
    <row r="11" spans="2:67" s="2" customFormat="1" ht="14.25" customHeight="1">
      <c r="B11" s="58" t="s">
        <v>80</v>
      </c>
      <c r="C11" s="10">
        <f t="shared" si="7"/>
        <v>3222.7</v>
      </c>
      <c r="D11" s="10">
        <f t="shared" si="0"/>
        <v>3205.7</v>
      </c>
      <c r="E11" s="10">
        <f t="shared" si="0"/>
        <v>3520.5</v>
      </c>
      <c r="F11" s="10">
        <f t="shared" si="0"/>
        <v>3091.4</v>
      </c>
      <c r="G11" s="10">
        <f t="shared" si="0"/>
        <v>13040.299999999997</v>
      </c>
      <c r="H11" s="10">
        <f t="shared" si="0"/>
        <v>3689.8999999999996</v>
      </c>
      <c r="I11" s="10">
        <f t="shared" si="0"/>
        <v>3684.3</v>
      </c>
      <c r="J11" s="10">
        <f t="shared" ref="D11:AQ13" si="33">J25+J39</f>
        <v>3665.7</v>
      </c>
      <c r="K11" s="10">
        <f t="shared" si="33"/>
        <v>3776.3</v>
      </c>
      <c r="L11" s="10">
        <f t="shared" si="33"/>
        <v>14816.2</v>
      </c>
      <c r="M11" s="10">
        <f t="shared" si="33"/>
        <v>3832.8</v>
      </c>
      <c r="N11" s="10">
        <f t="shared" si="33"/>
        <v>3917.3999999999996</v>
      </c>
      <c r="O11" s="10">
        <f t="shared" si="33"/>
        <v>4210.7</v>
      </c>
      <c r="P11" s="10">
        <f t="shared" si="33"/>
        <v>4292.7999999999993</v>
      </c>
      <c r="Q11" s="10">
        <f t="shared" si="33"/>
        <v>16253.699999999999</v>
      </c>
      <c r="R11" s="10">
        <f t="shared" si="33"/>
        <v>4172.3999999999996</v>
      </c>
      <c r="S11" s="10">
        <f t="shared" si="33"/>
        <v>4358</v>
      </c>
      <c r="T11" s="10">
        <f t="shared" si="33"/>
        <v>4436.9000000000005</v>
      </c>
      <c r="U11" s="10">
        <f t="shared" si="33"/>
        <v>4171</v>
      </c>
      <c r="V11" s="10">
        <f t="shared" si="33"/>
        <v>17138.3</v>
      </c>
      <c r="W11" s="10">
        <f t="shared" si="33"/>
        <v>4060.4999999999991</v>
      </c>
      <c r="X11" s="10">
        <f t="shared" si="33"/>
        <v>4458.5999999999995</v>
      </c>
      <c r="Y11" s="10">
        <f t="shared" si="33"/>
        <v>4396.6000000000004</v>
      </c>
      <c r="Z11" s="10">
        <f t="shared" si="33"/>
        <v>4518.5</v>
      </c>
      <c r="AA11" s="10">
        <f t="shared" si="33"/>
        <v>17434.2</v>
      </c>
      <c r="AB11" s="10">
        <f t="shared" si="33"/>
        <v>4582.8999999999996</v>
      </c>
      <c r="AC11" s="10">
        <f t="shared" si="33"/>
        <v>4775.0999999999995</v>
      </c>
      <c r="AD11" s="10">
        <f t="shared" si="33"/>
        <v>4829.3000000000011</v>
      </c>
      <c r="AE11" s="10">
        <f t="shared" si="33"/>
        <v>4740.2</v>
      </c>
      <c r="AF11" s="10">
        <f t="shared" si="33"/>
        <v>18927.5</v>
      </c>
      <c r="AG11" s="10">
        <f t="shared" si="33"/>
        <v>4747.2</v>
      </c>
      <c r="AH11" s="10">
        <f t="shared" si="33"/>
        <v>4872.2</v>
      </c>
      <c r="AI11" s="10">
        <f t="shared" si="33"/>
        <v>5150.3</v>
      </c>
      <c r="AJ11" s="10">
        <f t="shared" si="33"/>
        <v>5195.7999999999993</v>
      </c>
      <c r="AK11" s="10">
        <f t="shared" si="33"/>
        <v>19965.5</v>
      </c>
      <c r="AL11" s="16">
        <f t="shared" si="33"/>
        <v>5040.5</v>
      </c>
      <c r="AM11" s="10">
        <f t="shared" si="33"/>
        <v>5072.2</v>
      </c>
      <c r="AN11" s="10">
        <f t="shared" si="33"/>
        <v>5187.2000000000007</v>
      </c>
      <c r="AO11" s="10">
        <f t="shared" si="33"/>
        <v>5263.0999999999985</v>
      </c>
      <c r="AP11" s="10">
        <f t="shared" si="33"/>
        <v>20563</v>
      </c>
      <c r="AQ11" s="10">
        <f t="shared" si="33"/>
        <v>5262.7000000000007</v>
      </c>
      <c r="AR11" s="10">
        <f t="shared" ref="AR11:AW11" si="34">AR25+AR39</f>
        <v>5324.9</v>
      </c>
      <c r="AS11" s="10">
        <f t="shared" si="34"/>
        <v>5661.5</v>
      </c>
      <c r="AT11" s="10">
        <f t="shared" si="34"/>
        <v>5607.4</v>
      </c>
      <c r="AU11" s="10">
        <f t="shared" si="34"/>
        <v>21856.5</v>
      </c>
      <c r="AV11" s="10">
        <f t="shared" si="34"/>
        <v>5157.1000000000004</v>
      </c>
      <c r="AW11" s="10">
        <f t="shared" si="34"/>
        <v>4241</v>
      </c>
      <c r="AX11" s="10">
        <f t="shared" ref="AX11:AZ11" si="35">AX25+AX39</f>
        <v>4803</v>
      </c>
      <c r="AY11" s="10">
        <f t="shared" si="35"/>
        <v>5108.1000000000004</v>
      </c>
      <c r="AZ11" s="10">
        <f t="shared" si="35"/>
        <v>19309.199999999997</v>
      </c>
      <c r="BA11" s="10">
        <f t="shared" ref="BA11:BB11" si="36">BA25+BA39</f>
        <v>5346.6</v>
      </c>
      <c r="BB11" s="10">
        <f t="shared" si="36"/>
        <v>5700.2</v>
      </c>
      <c r="BC11" s="10">
        <f t="shared" ref="BC11:BD11" si="37">BC25+BC39</f>
        <v>5882.4000000000005</v>
      </c>
      <c r="BD11" s="10">
        <f t="shared" si="37"/>
        <v>6354.1</v>
      </c>
      <c r="BE11" s="10">
        <f t="shared" ref="BE11:BF11" si="38">BE25+BE39</f>
        <v>23283.3</v>
      </c>
      <c r="BF11" s="10">
        <f t="shared" si="38"/>
        <v>6365.17366645112</v>
      </c>
      <c r="BG11" s="10">
        <f t="shared" ref="BG11:BH11" si="39">BG25+BG39</f>
        <v>6264.7319153416083</v>
      </c>
      <c r="BH11" s="10">
        <f t="shared" si="39"/>
        <v>6607.2278154371725</v>
      </c>
      <c r="BI11" s="59" t="s">
        <v>57</v>
      </c>
    </row>
    <row r="12" spans="2:67" s="2" customFormat="1" ht="14.25" customHeight="1">
      <c r="B12" s="56" t="s">
        <v>3</v>
      </c>
      <c r="C12" s="11">
        <f t="shared" si="7"/>
        <v>3337.9</v>
      </c>
      <c r="D12" s="11">
        <f t="shared" si="33"/>
        <v>3297.3</v>
      </c>
      <c r="E12" s="11">
        <f t="shared" si="33"/>
        <v>3317</v>
      </c>
      <c r="F12" s="11">
        <f t="shared" si="33"/>
        <v>3142.5</v>
      </c>
      <c r="G12" s="11">
        <f t="shared" si="33"/>
        <v>13094.7</v>
      </c>
      <c r="H12" s="11">
        <f t="shared" si="33"/>
        <v>3467</v>
      </c>
      <c r="I12" s="11">
        <f t="shared" si="33"/>
        <v>3522.2</v>
      </c>
      <c r="J12" s="11">
        <f t="shared" si="33"/>
        <v>3472.8</v>
      </c>
      <c r="K12" s="11">
        <f t="shared" si="33"/>
        <v>3503.3999999999996</v>
      </c>
      <c r="L12" s="11">
        <f t="shared" si="33"/>
        <v>13965.400000000001</v>
      </c>
      <c r="M12" s="11">
        <f t="shared" si="33"/>
        <v>3482.2</v>
      </c>
      <c r="N12" s="11">
        <f t="shared" si="33"/>
        <v>3840.6000000000004</v>
      </c>
      <c r="O12" s="11">
        <f t="shared" si="33"/>
        <v>3979.3999999999996</v>
      </c>
      <c r="P12" s="11">
        <f t="shared" si="33"/>
        <v>3959.3</v>
      </c>
      <c r="Q12" s="11">
        <f t="shared" si="33"/>
        <v>15261.500000000002</v>
      </c>
      <c r="R12" s="11">
        <f t="shared" si="33"/>
        <v>3873.3</v>
      </c>
      <c r="S12" s="11">
        <f t="shared" si="33"/>
        <v>4137.2</v>
      </c>
      <c r="T12" s="11">
        <f t="shared" si="33"/>
        <v>4178.3999999999996</v>
      </c>
      <c r="U12" s="11">
        <f t="shared" si="33"/>
        <v>3810.3</v>
      </c>
      <c r="V12" s="11">
        <f t="shared" si="33"/>
        <v>15999.199999999999</v>
      </c>
      <c r="W12" s="11">
        <f t="shared" si="33"/>
        <v>3666.5</v>
      </c>
      <c r="X12" s="11">
        <f t="shared" si="33"/>
        <v>3937.3</v>
      </c>
      <c r="Y12" s="11">
        <f t="shared" si="33"/>
        <v>4187.3999999999996</v>
      </c>
      <c r="Z12" s="11">
        <f t="shared" si="33"/>
        <v>4051.6000000000004</v>
      </c>
      <c r="AA12" s="11">
        <f t="shared" si="33"/>
        <v>15842.8</v>
      </c>
      <c r="AB12" s="11">
        <f t="shared" si="33"/>
        <v>4064.8999999999996</v>
      </c>
      <c r="AC12" s="11">
        <f t="shared" si="33"/>
        <v>4363.5</v>
      </c>
      <c r="AD12" s="11">
        <f t="shared" si="33"/>
        <v>4428.1000000000004</v>
      </c>
      <c r="AE12" s="11">
        <f t="shared" si="33"/>
        <v>4302.8</v>
      </c>
      <c r="AF12" s="11">
        <f t="shared" si="33"/>
        <v>17159.300000000003</v>
      </c>
      <c r="AG12" s="11">
        <f t="shared" si="33"/>
        <v>4175.6000000000004</v>
      </c>
      <c r="AH12" s="11">
        <f t="shared" si="33"/>
        <v>4431</v>
      </c>
      <c r="AI12" s="11">
        <f t="shared" si="33"/>
        <v>4563</v>
      </c>
      <c r="AJ12" s="11">
        <f t="shared" si="33"/>
        <v>4478.8999999999996</v>
      </c>
      <c r="AK12" s="11">
        <f t="shared" si="33"/>
        <v>17648.5</v>
      </c>
      <c r="AL12" s="45">
        <f t="shared" si="33"/>
        <v>4420.3999999999996</v>
      </c>
      <c r="AM12" s="11">
        <f t="shared" si="33"/>
        <v>4443.5</v>
      </c>
      <c r="AN12" s="11">
        <f t="shared" si="33"/>
        <v>4558.2</v>
      </c>
      <c r="AO12" s="11">
        <f t="shared" si="33"/>
        <v>4625.3999999999996</v>
      </c>
      <c r="AP12" s="11">
        <f t="shared" si="33"/>
        <v>18047.5</v>
      </c>
      <c r="AQ12" s="11">
        <f t="shared" si="33"/>
        <v>4582.7000000000007</v>
      </c>
      <c r="AR12" s="11">
        <f t="shared" ref="AR12:AW12" si="40">AR26+AR40</f>
        <v>4664.7000000000007</v>
      </c>
      <c r="AS12" s="11">
        <f t="shared" si="40"/>
        <v>4818.1000000000004</v>
      </c>
      <c r="AT12" s="11">
        <f t="shared" si="40"/>
        <v>4902.2</v>
      </c>
      <c r="AU12" s="11">
        <f t="shared" si="40"/>
        <v>18967.7</v>
      </c>
      <c r="AV12" s="11">
        <f t="shared" si="40"/>
        <v>4623.6000000000004</v>
      </c>
      <c r="AW12" s="11">
        <f t="shared" si="40"/>
        <v>3901.4</v>
      </c>
      <c r="AX12" s="11">
        <f t="shared" ref="AX12:AZ12" si="41">AX26+AX40</f>
        <v>4298.1000000000004</v>
      </c>
      <c r="AY12" s="11">
        <f t="shared" si="41"/>
        <v>4595.3</v>
      </c>
      <c r="AZ12" s="11">
        <f t="shared" si="41"/>
        <v>17418.400000000001</v>
      </c>
      <c r="BA12" s="11">
        <f t="shared" ref="BA12:BB12" si="42">BA26+BA40</f>
        <v>4771.8</v>
      </c>
      <c r="BB12" s="11">
        <f t="shared" si="42"/>
        <v>4931</v>
      </c>
      <c r="BC12" s="11">
        <f t="shared" ref="BC12:BD12" si="43">BC26+BC40</f>
        <v>5071.0999999999995</v>
      </c>
      <c r="BD12" s="11">
        <f t="shared" si="43"/>
        <v>5564.2</v>
      </c>
      <c r="BE12" s="11">
        <f t="shared" ref="BE12:BF12" si="44">BE26+BE40</f>
        <v>20338.100000000002</v>
      </c>
      <c r="BF12" s="11">
        <f t="shared" si="44"/>
        <v>5707.3</v>
      </c>
      <c r="BG12" s="11">
        <f t="shared" ref="BG12:BH12" si="45">BG26+BG40</f>
        <v>5854.8000000000011</v>
      </c>
      <c r="BH12" s="11">
        <f t="shared" si="45"/>
        <v>5930.6</v>
      </c>
      <c r="BI12" s="57" t="s">
        <v>58</v>
      </c>
    </row>
    <row r="13" spans="2:67" s="2" customFormat="1" ht="14.25" customHeight="1">
      <c r="B13" s="69" t="s">
        <v>4</v>
      </c>
      <c r="C13" s="26">
        <f t="shared" si="7"/>
        <v>-115.20000000000027</v>
      </c>
      <c r="D13" s="26">
        <f t="shared" si="33"/>
        <v>-91.600000000000023</v>
      </c>
      <c r="E13" s="26">
        <f t="shared" si="33"/>
        <v>203.50000000000034</v>
      </c>
      <c r="F13" s="26">
        <f t="shared" si="33"/>
        <v>-51.099999999999909</v>
      </c>
      <c r="G13" s="26">
        <f t="shared" si="33"/>
        <v>-54.400000000002365</v>
      </c>
      <c r="H13" s="26">
        <f t="shared" si="33"/>
        <v>222.89999999999998</v>
      </c>
      <c r="I13" s="26">
        <f t="shared" si="33"/>
        <v>162.10000000000036</v>
      </c>
      <c r="J13" s="26">
        <f t="shared" si="33"/>
        <v>192.89999999999941</v>
      </c>
      <c r="K13" s="26">
        <f t="shared" si="33"/>
        <v>272.90000000000032</v>
      </c>
      <c r="L13" s="26">
        <f t="shared" si="33"/>
        <v>850.80000000000018</v>
      </c>
      <c r="M13" s="26">
        <f t="shared" si="33"/>
        <v>350.60000000000036</v>
      </c>
      <c r="N13" s="26">
        <f t="shared" si="33"/>
        <v>76.799999999999613</v>
      </c>
      <c r="O13" s="26">
        <f t="shared" si="33"/>
        <v>231.3000000000003</v>
      </c>
      <c r="P13" s="26">
        <f t="shared" si="33"/>
        <v>333.49999999999977</v>
      </c>
      <c r="Q13" s="26">
        <f t="shared" si="33"/>
        <v>992.199999999998</v>
      </c>
      <c r="R13" s="26">
        <f t="shared" si="33"/>
        <v>299.09999999999991</v>
      </c>
      <c r="S13" s="26">
        <f t="shared" si="33"/>
        <v>220.7999999999995</v>
      </c>
      <c r="T13" s="26">
        <f t="shared" si="33"/>
        <v>258.50000000000045</v>
      </c>
      <c r="U13" s="26">
        <f t="shared" si="33"/>
        <v>360.70000000000005</v>
      </c>
      <c r="V13" s="26">
        <f t="shared" si="33"/>
        <v>1139.099999999999</v>
      </c>
      <c r="W13" s="26">
        <f t="shared" si="33"/>
        <v>393.99999999999909</v>
      </c>
      <c r="X13" s="26">
        <f t="shared" si="33"/>
        <v>521.29999999999939</v>
      </c>
      <c r="Y13" s="26">
        <f t="shared" si="33"/>
        <v>209.20000000000005</v>
      </c>
      <c r="Z13" s="26">
        <f t="shared" si="33"/>
        <v>466.89999999999964</v>
      </c>
      <c r="AA13" s="26">
        <f t="shared" si="33"/>
        <v>1591.4</v>
      </c>
      <c r="AB13" s="26">
        <f t="shared" si="33"/>
        <v>518.00000000000023</v>
      </c>
      <c r="AC13" s="26">
        <f t="shared" si="33"/>
        <v>411.59999999999968</v>
      </c>
      <c r="AD13" s="26">
        <f t="shared" si="33"/>
        <v>401.20000000000073</v>
      </c>
      <c r="AE13" s="26">
        <f t="shared" si="33"/>
        <v>437.4</v>
      </c>
      <c r="AF13" s="26">
        <f t="shared" si="33"/>
        <v>1768.1999999999975</v>
      </c>
      <c r="AG13" s="26">
        <f t="shared" si="33"/>
        <v>571.5999999999998</v>
      </c>
      <c r="AH13" s="26">
        <f t="shared" si="33"/>
        <v>441.19999999999982</v>
      </c>
      <c r="AI13" s="26">
        <f t="shared" si="33"/>
        <v>587.3000000000003</v>
      </c>
      <c r="AJ13" s="26">
        <f t="shared" si="33"/>
        <v>716.89999999999952</v>
      </c>
      <c r="AK13" s="26">
        <f t="shared" si="33"/>
        <v>2317</v>
      </c>
      <c r="AL13" s="46">
        <f t="shared" si="33"/>
        <v>620.10000000000048</v>
      </c>
      <c r="AM13" s="26">
        <f t="shared" si="33"/>
        <v>628.69999999999959</v>
      </c>
      <c r="AN13" s="26">
        <f t="shared" si="33"/>
        <v>629.00000000000102</v>
      </c>
      <c r="AO13" s="26">
        <f t="shared" si="33"/>
        <v>637.69999999999914</v>
      </c>
      <c r="AP13" s="26">
        <f t="shared" si="33"/>
        <v>2515.5</v>
      </c>
      <c r="AQ13" s="26">
        <f t="shared" si="33"/>
        <v>680</v>
      </c>
      <c r="AR13" s="26">
        <f t="shared" ref="AR13:AW13" si="46">AR27+AR41</f>
        <v>660.19999999999982</v>
      </c>
      <c r="AS13" s="26">
        <f t="shared" si="46"/>
        <v>843.40000000000032</v>
      </c>
      <c r="AT13" s="26">
        <f t="shared" si="46"/>
        <v>705.1999999999997</v>
      </c>
      <c r="AU13" s="26">
        <f t="shared" si="46"/>
        <v>2888.7999999999997</v>
      </c>
      <c r="AV13" s="26">
        <f t="shared" si="46"/>
        <v>533.49999999999977</v>
      </c>
      <c r="AW13" s="26">
        <f t="shared" si="46"/>
        <v>339.60000000000036</v>
      </c>
      <c r="AX13" s="26">
        <f t="shared" ref="AX13:AZ13" si="47">AX27+AX41</f>
        <v>504.89999999999975</v>
      </c>
      <c r="AY13" s="26">
        <f t="shared" si="47"/>
        <v>512.80000000000007</v>
      </c>
      <c r="AZ13" s="26">
        <f t="shared" si="47"/>
        <v>1890.7999999999984</v>
      </c>
      <c r="BA13" s="26">
        <f t="shared" ref="BA13:BB13" si="48">BA27+BA41</f>
        <v>574.80000000000052</v>
      </c>
      <c r="BB13" s="26">
        <f t="shared" si="48"/>
        <v>769.19999999999902</v>
      </c>
      <c r="BC13" s="26">
        <f t="shared" ref="BC13:BD13" si="49">BC27+BC41</f>
        <v>811.30000000000041</v>
      </c>
      <c r="BD13" s="26">
        <f t="shared" si="49"/>
        <v>789.90000000000077</v>
      </c>
      <c r="BE13" s="26">
        <f t="shared" ref="BE13:BF13" si="50">BE27+BE41</f>
        <v>2945.199999999998</v>
      </c>
      <c r="BF13" s="26">
        <f t="shared" si="50"/>
        <v>657.87366645111979</v>
      </c>
      <c r="BG13" s="26">
        <f t="shared" ref="BG13:BH13" si="51">BG27+BG41</f>
        <v>409.93191534160724</v>
      </c>
      <c r="BH13" s="26">
        <f t="shared" si="51"/>
        <v>676.62781543717142</v>
      </c>
      <c r="BI13" s="70" t="s">
        <v>59</v>
      </c>
    </row>
    <row r="14" spans="2:67" s="2" customFormat="1" ht="20.25">
      <c r="B14" s="1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6"/>
      <c r="S14" s="16"/>
      <c r="T14" s="16"/>
      <c r="U14" s="16"/>
      <c r="V14" s="16"/>
      <c r="W14" s="16"/>
      <c r="X14" s="16"/>
      <c r="Y14" s="16"/>
      <c r="Z14" s="16"/>
      <c r="AA14" s="5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62"/>
    </row>
    <row r="15" spans="2:67" s="2" customFormat="1" ht="21.75" customHeight="1">
      <c r="B15" s="15"/>
      <c r="C15" s="87" t="s">
        <v>105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 t="s">
        <v>105</v>
      </c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 t="s">
        <v>105</v>
      </c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</row>
    <row r="16" spans="2:67" ht="21.75" customHeight="1">
      <c r="B16" s="24" t="s">
        <v>81</v>
      </c>
      <c r="C16" s="92" t="s">
        <v>106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 t="s">
        <v>106</v>
      </c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 t="s">
        <v>106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21" t="s">
        <v>17</v>
      </c>
      <c r="BJ16" s="18"/>
      <c r="BK16" s="18"/>
      <c r="BL16" s="18"/>
      <c r="BM16" s="18"/>
      <c r="BN16" s="18"/>
    </row>
    <row r="17" spans="2:61" ht="15" customHeight="1">
      <c r="B17" s="97" t="s">
        <v>7</v>
      </c>
      <c r="C17" s="51" t="s">
        <v>8</v>
      </c>
      <c r="D17" s="51" t="s">
        <v>9</v>
      </c>
      <c r="E17" s="51" t="s">
        <v>10</v>
      </c>
      <c r="F17" s="51" t="s">
        <v>11</v>
      </c>
      <c r="G17" s="96">
        <v>2011</v>
      </c>
      <c r="H17" s="51" t="s">
        <v>8</v>
      </c>
      <c r="I17" s="51" t="s">
        <v>9</v>
      </c>
      <c r="J17" s="51" t="s">
        <v>10</v>
      </c>
      <c r="K17" s="51" t="s">
        <v>11</v>
      </c>
      <c r="L17" s="96">
        <v>2012</v>
      </c>
      <c r="M17" s="51" t="s">
        <v>8</v>
      </c>
      <c r="N17" s="51" t="s">
        <v>9</v>
      </c>
      <c r="O17" s="51" t="s">
        <v>10</v>
      </c>
      <c r="P17" s="51" t="s">
        <v>11</v>
      </c>
      <c r="Q17" s="96">
        <v>2013</v>
      </c>
      <c r="R17" s="51" t="s">
        <v>8</v>
      </c>
      <c r="S17" s="51" t="s">
        <v>9</v>
      </c>
      <c r="T17" s="51" t="s">
        <v>10</v>
      </c>
      <c r="U17" s="51" t="s">
        <v>11</v>
      </c>
      <c r="V17" s="96">
        <v>2014</v>
      </c>
      <c r="W17" s="51" t="s">
        <v>8</v>
      </c>
      <c r="X17" s="51" t="s">
        <v>9</v>
      </c>
      <c r="Y17" s="51" t="s">
        <v>10</v>
      </c>
      <c r="Z17" s="51" t="s">
        <v>11</v>
      </c>
      <c r="AA17" s="96">
        <v>2015</v>
      </c>
      <c r="AB17" s="52" t="s">
        <v>8</v>
      </c>
      <c r="AC17" s="52" t="s">
        <v>9</v>
      </c>
      <c r="AD17" s="52" t="s">
        <v>10</v>
      </c>
      <c r="AE17" s="52" t="s">
        <v>11</v>
      </c>
      <c r="AF17" s="96">
        <v>2016</v>
      </c>
      <c r="AG17" s="52" t="s">
        <v>8</v>
      </c>
      <c r="AH17" s="52" t="s">
        <v>9</v>
      </c>
      <c r="AI17" s="52" t="s">
        <v>10</v>
      </c>
      <c r="AJ17" s="52" t="s">
        <v>11</v>
      </c>
      <c r="AK17" s="96">
        <v>2017</v>
      </c>
      <c r="AL17" s="52" t="s">
        <v>8</v>
      </c>
      <c r="AM17" s="52" t="s">
        <v>9</v>
      </c>
      <c r="AN17" s="52" t="s">
        <v>10</v>
      </c>
      <c r="AO17" s="52" t="s">
        <v>11</v>
      </c>
      <c r="AP17" s="96">
        <v>2018</v>
      </c>
      <c r="AQ17" s="7" t="s">
        <v>8</v>
      </c>
      <c r="AR17" s="7" t="s">
        <v>9</v>
      </c>
      <c r="AS17" s="7" t="s">
        <v>10</v>
      </c>
      <c r="AT17" s="7" t="s">
        <v>11</v>
      </c>
      <c r="AU17" s="85">
        <v>2019</v>
      </c>
      <c r="AV17" s="39" t="s">
        <v>8</v>
      </c>
      <c r="AW17" s="39" t="s">
        <v>9</v>
      </c>
      <c r="AX17" s="39" t="s">
        <v>96</v>
      </c>
      <c r="AY17" s="7" t="s">
        <v>11</v>
      </c>
      <c r="AZ17" s="85">
        <v>2020</v>
      </c>
      <c r="BA17" s="39" t="str">
        <f>BA3</f>
        <v>الربع الأول</v>
      </c>
      <c r="BB17" s="39" t="str">
        <f t="shared" ref="BB17:BD17" si="52">BB3</f>
        <v>الربع الثاني</v>
      </c>
      <c r="BC17" s="39" t="str">
        <f t="shared" si="52"/>
        <v xml:space="preserve">  الربع الثالث</v>
      </c>
      <c r="BD17" s="7" t="str">
        <f t="shared" si="52"/>
        <v>الربع الرابع</v>
      </c>
      <c r="BE17" s="85">
        <f>BE3</f>
        <v>2021</v>
      </c>
      <c r="BF17" s="7" t="str">
        <f t="shared" ref="BF17:BG17" si="53">BF3</f>
        <v>الربع الأول**</v>
      </c>
      <c r="BG17" s="7" t="str">
        <f t="shared" si="53"/>
        <v>الربع الثاني**</v>
      </c>
      <c r="BH17" s="7" t="str">
        <f t="shared" ref="BH17" si="54">BH3</f>
        <v xml:space="preserve">  الربع الثالث***</v>
      </c>
      <c r="BI17" s="95" t="s">
        <v>60</v>
      </c>
    </row>
    <row r="18" spans="2:61" ht="15" customHeight="1">
      <c r="B18" s="93"/>
      <c r="C18" s="37" t="s">
        <v>12</v>
      </c>
      <c r="D18" s="37" t="s">
        <v>13</v>
      </c>
      <c r="E18" s="53" t="s">
        <v>14</v>
      </c>
      <c r="F18" s="37" t="s">
        <v>15</v>
      </c>
      <c r="G18" s="86"/>
      <c r="H18" s="37" t="s">
        <v>12</v>
      </c>
      <c r="I18" s="37" t="s">
        <v>13</v>
      </c>
      <c r="J18" s="53" t="s">
        <v>14</v>
      </c>
      <c r="K18" s="37" t="s">
        <v>15</v>
      </c>
      <c r="L18" s="86"/>
      <c r="M18" s="37" t="s">
        <v>12</v>
      </c>
      <c r="N18" s="37" t="s">
        <v>13</v>
      </c>
      <c r="O18" s="53" t="s">
        <v>14</v>
      </c>
      <c r="P18" s="37" t="s">
        <v>15</v>
      </c>
      <c r="Q18" s="86"/>
      <c r="R18" s="37" t="s">
        <v>12</v>
      </c>
      <c r="S18" s="37" t="s">
        <v>13</v>
      </c>
      <c r="T18" s="53" t="s">
        <v>14</v>
      </c>
      <c r="U18" s="37" t="s">
        <v>15</v>
      </c>
      <c r="V18" s="86"/>
      <c r="W18" s="37" t="s">
        <v>12</v>
      </c>
      <c r="X18" s="37" t="s">
        <v>13</v>
      </c>
      <c r="Y18" s="53" t="s">
        <v>14</v>
      </c>
      <c r="Z18" s="37" t="s">
        <v>15</v>
      </c>
      <c r="AA18" s="86"/>
      <c r="AB18" s="8" t="s">
        <v>12</v>
      </c>
      <c r="AC18" s="8" t="s">
        <v>13</v>
      </c>
      <c r="AD18" s="9" t="s">
        <v>14</v>
      </c>
      <c r="AE18" s="8" t="s">
        <v>15</v>
      </c>
      <c r="AF18" s="86"/>
      <c r="AG18" s="8" t="s">
        <v>12</v>
      </c>
      <c r="AH18" s="8" t="s">
        <v>13</v>
      </c>
      <c r="AI18" s="9" t="s">
        <v>14</v>
      </c>
      <c r="AJ18" s="8" t="s">
        <v>15</v>
      </c>
      <c r="AK18" s="86"/>
      <c r="AL18" s="8" t="s">
        <v>12</v>
      </c>
      <c r="AM18" s="8" t="s">
        <v>13</v>
      </c>
      <c r="AN18" s="9" t="s">
        <v>14</v>
      </c>
      <c r="AO18" s="8" t="s">
        <v>15</v>
      </c>
      <c r="AP18" s="86"/>
      <c r="AQ18" s="8" t="s">
        <v>12</v>
      </c>
      <c r="AR18" s="8" t="s">
        <v>13</v>
      </c>
      <c r="AS18" s="9" t="s">
        <v>14</v>
      </c>
      <c r="AT18" s="8" t="s">
        <v>15</v>
      </c>
      <c r="AU18" s="86"/>
      <c r="AV18" s="37" t="s">
        <v>12</v>
      </c>
      <c r="AW18" s="37" t="s">
        <v>13</v>
      </c>
      <c r="AX18" s="37" t="s">
        <v>14</v>
      </c>
      <c r="AY18" s="8" t="s">
        <v>15</v>
      </c>
      <c r="AZ18" s="86"/>
      <c r="BA18" s="37" t="str">
        <f>BA4</f>
        <v>Q I</v>
      </c>
      <c r="BB18" s="37" t="str">
        <f t="shared" ref="BB18:BD18" si="55">BB4</f>
        <v>Q II</v>
      </c>
      <c r="BC18" s="37" t="str">
        <f t="shared" si="55"/>
        <v>Q III</v>
      </c>
      <c r="BD18" s="8" t="str">
        <f t="shared" si="55"/>
        <v>Q IV</v>
      </c>
      <c r="BE18" s="86"/>
      <c r="BF18" s="8" t="str">
        <f t="shared" ref="BF18:BG18" si="56">BF4</f>
        <v>**Q I</v>
      </c>
      <c r="BG18" s="8" t="str">
        <f t="shared" si="56"/>
        <v>**Q II</v>
      </c>
      <c r="BH18" s="8" t="str">
        <f t="shared" ref="BH18" si="57">BH4</f>
        <v>***Q III</v>
      </c>
      <c r="BI18" s="88"/>
    </row>
    <row r="19" spans="2:61" s="2" customFormat="1" ht="14.25" customHeight="1">
      <c r="B19" s="54" t="s">
        <v>1</v>
      </c>
      <c r="C19" s="10">
        <v>2258.3000000000002</v>
      </c>
      <c r="D19" s="10">
        <v>2191.3000000000002</v>
      </c>
      <c r="E19" s="10">
        <v>2245.3000000000002</v>
      </c>
      <c r="F19" s="10">
        <v>2125.1999999999998</v>
      </c>
      <c r="G19" s="10">
        <v>8820.0999999999985</v>
      </c>
      <c r="H19" s="10">
        <v>2407.9</v>
      </c>
      <c r="I19" s="10">
        <v>2405.3000000000002</v>
      </c>
      <c r="J19" s="10">
        <v>2313.5</v>
      </c>
      <c r="K19" s="10">
        <v>2498.4</v>
      </c>
      <c r="L19" s="10">
        <v>9625.1</v>
      </c>
      <c r="M19" s="10">
        <v>2356.3000000000002</v>
      </c>
      <c r="N19" s="10">
        <v>2663.8</v>
      </c>
      <c r="O19" s="10">
        <v>2739.5</v>
      </c>
      <c r="P19" s="10">
        <v>2855.2</v>
      </c>
      <c r="Q19" s="10">
        <v>10614.8</v>
      </c>
      <c r="R19" s="10">
        <v>2684.9</v>
      </c>
      <c r="S19" s="10">
        <v>2851.7</v>
      </c>
      <c r="T19" s="10">
        <v>2923</v>
      </c>
      <c r="U19" s="10">
        <v>2676.7</v>
      </c>
      <c r="V19" s="10">
        <v>11136.3</v>
      </c>
      <c r="W19" s="10">
        <v>2536.9999999999991</v>
      </c>
      <c r="X19" s="10">
        <v>2796.3999999999996</v>
      </c>
      <c r="Y19" s="10">
        <v>2853.2999999999997</v>
      </c>
      <c r="Z19" s="10">
        <v>2885.6</v>
      </c>
      <c r="AA19" s="10">
        <v>11072.3</v>
      </c>
      <c r="AB19" s="10">
        <v>2934.9</v>
      </c>
      <c r="AC19" s="10">
        <v>3083.0999999999995</v>
      </c>
      <c r="AD19" s="10">
        <v>3127.9000000000005</v>
      </c>
      <c r="AE19" s="10">
        <v>3035.9</v>
      </c>
      <c r="AF19" s="10">
        <v>12181.8</v>
      </c>
      <c r="AG19" s="10">
        <v>3013.7000000000003</v>
      </c>
      <c r="AH19" s="10">
        <v>3236.8999999999996</v>
      </c>
      <c r="AI19" s="10">
        <v>3394.9</v>
      </c>
      <c r="AJ19" s="10">
        <v>3356.7999999999997</v>
      </c>
      <c r="AK19" s="10">
        <v>13002.300000000001</v>
      </c>
      <c r="AL19" s="16">
        <v>3281.8000000000006</v>
      </c>
      <c r="AM19" s="10">
        <v>3254.9</v>
      </c>
      <c r="AN19" s="10">
        <v>3355.2000000000007</v>
      </c>
      <c r="AO19" s="10">
        <v>3405.0999999999995</v>
      </c>
      <c r="AP19" s="10">
        <v>13297</v>
      </c>
      <c r="AQ19" s="10">
        <v>3436.9</v>
      </c>
      <c r="AR19" s="10">
        <v>3465.8</v>
      </c>
      <c r="AS19" s="10">
        <v>3567</v>
      </c>
      <c r="AT19" s="10">
        <v>3650.9</v>
      </c>
      <c r="AU19" s="10">
        <v>14120.599999999999</v>
      </c>
      <c r="AV19" s="10">
        <v>3443.5</v>
      </c>
      <c r="AW19" s="10">
        <v>2866.4</v>
      </c>
      <c r="AX19" s="10">
        <v>3134.2</v>
      </c>
      <c r="AY19" s="10">
        <v>3333.3</v>
      </c>
      <c r="AZ19" s="10">
        <v>12777.4</v>
      </c>
      <c r="BA19" s="10">
        <v>3492.3000000000006</v>
      </c>
      <c r="BB19" s="10">
        <v>3703.4</v>
      </c>
      <c r="BC19" s="81">
        <v>3777.9999999999995</v>
      </c>
      <c r="BD19" s="10">
        <v>4081.5000000000005</v>
      </c>
      <c r="BE19" s="81">
        <v>15055.199999999999</v>
      </c>
      <c r="BF19" s="10">
        <v>3996.3999999999992</v>
      </c>
      <c r="BG19" s="10">
        <v>3905.7000000000007</v>
      </c>
      <c r="BH19" s="10">
        <v>3956.7000000000012</v>
      </c>
      <c r="BI19" s="55" t="s">
        <v>51</v>
      </c>
    </row>
    <row r="20" spans="2:61" ht="14.25" customHeight="1">
      <c r="B20" s="56" t="s">
        <v>76</v>
      </c>
      <c r="C20" s="11">
        <v>156.20000000000002</v>
      </c>
      <c r="D20" s="11">
        <v>161.5</v>
      </c>
      <c r="E20" s="11">
        <v>185.4</v>
      </c>
      <c r="F20" s="11">
        <v>176.39999999999998</v>
      </c>
      <c r="G20" s="11">
        <v>679.5</v>
      </c>
      <c r="H20" s="11">
        <v>187.70000000000002</v>
      </c>
      <c r="I20" s="11">
        <v>207.5</v>
      </c>
      <c r="J20" s="11">
        <v>209.6</v>
      </c>
      <c r="K20" s="11">
        <v>188.9</v>
      </c>
      <c r="L20" s="11">
        <v>793.7</v>
      </c>
      <c r="M20" s="11">
        <v>240.3</v>
      </c>
      <c r="N20" s="11">
        <v>273.7</v>
      </c>
      <c r="O20" s="11">
        <v>289.8</v>
      </c>
      <c r="P20" s="11">
        <v>297.2</v>
      </c>
      <c r="Q20" s="11">
        <v>1101</v>
      </c>
      <c r="R20" s="11">
        <v>365.7</v>
      </c>
      <c r="S20" s="11">
        <v>382.1</v>
      </c>
      <c r="T20" s="11">
        <v>365.40000000000003</v>
      </c>
      <c r="U20" s="11">
        <v>352.3</v>
      </c>
      <c r="V20" s="11">
        <v>1465.5</v>
      </c>
      <c r="W20" s="11">
        <v>407.1</v>
      </c>
      <c r="X20" s="11">
        <v>426.5</v>
      </c>
      <c r="Y20" s="11">
        <v>436.5</v>
      </c>
      <c r="Z20" s="11">
        <v>426.6</v>
      </c>
      <c r="AA20" s="11">
        <v>1696.7</v>
      </c>
      <c r="AB20" s="11">
        <v>429.90000000000003</v>
      </c>
      <c r="AC20" s="11">
        <v>482</v>
      </c>
      <c r="AD20" s="11">
        <v>488.79999999999995</v>
      </c>
      <c r="AE20" s="11">
        <v>488.59999999999997</v>
      </c>
      <c r="AF20" s="11">
        <v>1889.3000000000002</v>
      </c>
      <c r="AG20" s="11">
        <v>505.59999999999997</v>
      </c>
      <c r="AH20" s="11">
        <v>440.29999999999995</v>
      </c>
      <c r="AI20" s="11">
        <v>581.4</v>
      </c>
      <c r="AJ20" s="11">
        <v>568</v>
      </c>
      <c r="AK20" s="11">
        <v>2095.2999999999997</v>
      </c>
      <c r="AL20" s="45">
        <v>656.4</v>
      </c>
      <c r="AM20" s="11">
        <v>692.69999999999993</v>
      </c>
      <c r="AN20" s="11">
        <v>696.1</v>
      </c>
      <c r="AO20" s="11">
        <v>696.9</v>
      </c>
      <c r="AP20" s="11">
        <v>2742.1</v>
      </c>
      <c r="AQ20" s="11">
        <v>649.6</v>
      </c>
      <c r="AR20" s="11">
        <v>715.30000000000007</v>
      </c>
      <c r="AS20" s="11">
        <v>871.5</v>
      </c>
      <c r="AT20" s="11">
        <v>774.4</v>
      </c>
      <c r="AU20" s="11">
        <v>3010.8</v>
      </c>
      <c r="AV20" s="11">
        <v>664.3</v>
      </c>
      <c r="AW20" s="11">
        <v>406.70000000000005</v>
      </c>
      <c r="AX20" s="11">
        <v>675.6</v>
      </c>
      <c r="AY20" s="11">
        <v>719.80000000000007</v>
      </c>
      <c r="AZ20" s="11">
        <v>2466.4</v>
      </c>
      <c r="BA20" s="11">
        <v>786.4</v>
      </c>
      <c r="BB20" s="11">
        <v>871.5</v>
      </c>
      <c r="BC20" s="45">
        <v>954</v>
      </c>
      <c r="BD20" s="11">
        <v>955.7</v>
      </c>
      <c r="BE20" s="45">
        <v>3567.6</v>
      </c>
      <c r="BF20" s="11">
        <v>964.45910972170736</v>
      </c>
      <c r="BG20" s="11">
        <v>923.9746697936489</v>
      </c>
      <c r="BH20" s="11">
        <v>1053.9675094901643</v>
      </c>
      <c r="BI20" s="57" t="s">
        <v>52</v>
      </c>
    </row>
    <row r="21" spans="2:61" ht="14.25" customHeight="1">
      <c r="B21" s="56" t="s">
        <v>77</v>
      </c>
      <c r="C21" s="11">
        <v>154.80000000000001</v>
      </c>
      <c r="D21" s="11">
        <v>158.69999999999999</v>
      </c>
      <c r="E21" s="11">
        <v>185.1</v>
      </c>
      <c r="F21" s="11">
        <v>171.7</v>
      </c>
      <c r="G21" s="11">
        <v>670.3</v>
      </c>
      <c r="H21" s="11">
        <v>182.3</v>
      </c>
      <c r="I21" s="11">
        <v>199.6</v>
      </c>
      <c r="J21" s="11">
        <v>202.4</v>
      </c>
      <c r="K21" s="11">
        <v>185.8</v>
      </c>
      <c r="L21" s="11">
        <v>770.1</v>
      </c>
      <c r="M21" s="11">
        <v>239.5</v>
      </c>
      <c r="N21" s="11">
        <v>267.5</v>
      </c>
      <c r="O21" s="11">
        <v>286.60000000000002</v>
      </c>
      <c r="P21" s="11">
        <v>293.5</v>
      </c>
      <c r="Q21" s="11">
        <v>1087.0999999999999</v>
      </c>
      <c r="R21" s="11">
        <v>364.5</v>
      </c>
      <c r="S21" s="11">
        <v>382</v>
      </c>
      <c r="T21" s="11">
        <v>353.6</v>
      </c>
      <c r="U21" s="11">
        <v>339.3</v>
      </c>
      <c r="V21" s="11">
        <v>1439.4</v>
      </c>
      <c r="W21" s="11">
        <v>388</v>
      </c>
      <c r="X21" s="11">
        <v>425</v>
      </c>
      <c r="Y21" s="11">
        <v>423.9</v>
      </c>
      <c r="Z21" s="11">
        <v>417.8</v>
      </c>
      <c r="AA21" s="11">
        <v>1654.7</v>
      </c>
      <c r="AB21" s="11">
        <v>443.3</v>
      </c>
      <c r="AC21" s="11">
        <v>486.5</v>
      </c>
      <c r="AD21" s="11">
        <v>465.4</v>
      </c>
      <c r="AE21" s="11">
        <v>489.2</v>
      </c>
      <c r="AF21" s="11">
        <v>1884.4</v>
      </c>
      <c r="AG21" s="11">
        <v>525.9</v>
      </c>
      <c r="AH21" s="11">
        <v>442.9</v>
      </c>
      <c r="AI21" s="11">
        <v>571.5</v>
      </c>
      <c r="AJ21" s="11">
        <v>552.4</v>
      </c>
      <c r="AK21" s="11">
        <v>2092.6999999999998</v>
      </c>
      <c r="AL21" s="45">
        <v>657.4</v>
      </c>
      <c r="AM21" s="11">
        <v>670.8</v>
      </c>
      <c r="AN21" s="11">
        <v>670.2</v>
      </c>
      <c r="AO21" s="11">
        <v>629.5</v>
      </c>
      <c r="AP21" s="11">
        <v>2627.9</v>
      </c>
      <c r="AQ21" s="11">
        <v>654</v>
      </c>
      <c r="AR21" s="11">
        <v>707.2</v>
      </c>
      <c r="AS21" s="11">
        <v>848.4</v>
      </c>
      <c r="AT21" s="11">
        <v>741.8</v>
      </c>
      <c r="AU21" s="11">
        <v>2951.4</v>
      </c>
      <c r="AV21" s="11">
        <v>657</v>
      </c>
      <c r="AW21" s="11">
        <v>408.90000000000003</v>
      </c>
      <c r="AX21" s="11">
        <v>646.4</v>
      </c>
      <c r="AY21" s="11">
        <v>697.1</v>
      </c>
      <c r="AZ21" s="11">
        <v>2409.4</v>
      </c>
      <c r="BA21" s="11">
        <v>768.9</v>
      </c>
      <c r="BB21" s="11">
        <v>833.3</v>
      </c>
      <c r="BC21" s="45">
        <v>922.5</v>
      </c>
      <c r="BD21" s="11">
        <v>938.2</v>
      </c>
      <c r="BE21" s="45">
        <v>3462.9</v>
      </c>
      <c r="BF21" s="11">
        <v>946.19992568748978</v>
      </c>
      <c r="BG21" s="11">
        <v>905.28108696607035</v>
      </c>
      <c r="BH21" s="11">
        <v>1040.7447159927231</v>
      </c>
      <c r="BI21" s="57" t="s">
        <v>53</v>
      </c>
    </row>
    <row r="22" spans="2:61" ht="14.25" customHeight="1">
      <c r="B22" s="56" t="s">
        <v>78</v>
      </c>
      <c r="C22" s="11">
        <v>1.4</v>
      </c>
      <c r="D22" s="11">
        <v>2.8</v>
      </c>
      <c r="E22" s="11">
        <v>0.3</v>
      </c>
      <c r="F22" s="11">
        <v>4.7</v>
      </c>
      <c r="G22" s="11">
        <v>9.1999999999999993</v>
      </c>
      <c r="H22" s="11">
        <v>5.4</v>
      </c>
      <c r="I22" s="11">
        <v>7.9</v>
      </c>
      <c r="J22" s="11">
        <v>7.2</v>
      </c>
      <c r="K22" s="11">
        <v>3.1</v>
      </c>
      <c r="L22" s="11">
        <v>23.6</v>
      </c>
      <c r="M22" s="11">
        <v>0.8</v>
      </c>
      <c r="N22" s="11">
        <v>6.2</v>
      </c>
      <c r="O22" s="11">
        <v>3.2</v>
      </c>
      <c r="P22" s="11">
        <v>3.7</v>
      </c>
      <c r="Q22" s="11">
        <v>13.9</v>
      </c>
      <c r="R22" s="11">
        <v>1.2</v>
      </c>
      <c r="S22" s="11">
        <v>0.1</v>
      </c>
      <c r="T22" s="11">
        <v>11.8</v>
      </c>
      <c r="U22" s="11">
        <v>13</v>
      </c>
      <c r="V22" s="11">
        <v>26.1</v>
      </c>
      <c r="W22" s="11">
        <v>19.100000000000001</v>
      </c>
      <c r="X22" s="11">
        <v>1.5</v>
      </c>
      <c r="Y22" s="11">
        <v>12.6</v>
      </c>
      <c r="Z22" s="11">
        <v>8.8000000000000007</v>
      </c>
      <c r="AA22" s="11">
        <v>42</v>
      </c>
      <c r="AB22" s="11">
        <v>-13.4</v>
      </c>
      <c r="AC22" s="11">
        <v>-4.5</v>
      </c>
      <c r="AD22" s="11">
        <v>23.4</v>
      </c>
      <c r="AE22" s="11">
        <v>-0.6</v>
      </c>
      <c r="AF22" s="11">
        <v>4.9000000000000004</v>
      </c>
      <c r="AG22" s="11">
        <v>-20.3</v>
      </c>
      <c r="AH22" s="11">
        <v>-2.6</v>
      </c>
      <c r="AI22" s="11">
        <v>9.9</v>
      </c>
      <c r="AJ22" s="11">
        <v>15.6</v>
      </c>
      <c r="AK22" s="11">
        <v>2.6</v>
      </c>
      <c r="AL22" s="45">
        <v>-1</v>
      </c>
      <c r="AM22" s="11">
        <v>21.9</v>
      </c>
      <c r="AN22" s="11">
        <v>25.9</v>
      </c>
      <c r="AO22" s="11">
        <v>67.400000000000006</v>
      </c>
      <c r="AP22" s="11">
        <v>114.2</v>
      </c>
      <c r="AQ22" s="11">
        <v>-4.4000000000000004</v>
      </c>
      <c r="AR22" s="11">
        <v>8.1</v>
      </c>
      <c r="AS22" s="11">
        <v>23.1</v>
      </c>
      <c r="AT22" s="11">
        <v>32.6</v>
      </c>
      <c r="AU22" s="11">
        <v>59.4</v>
      </c>
      <c r="AV22" s="11">
        <v>7.3000000000000007</v>
      </c>
      <c r="AW22" s="11">
        <v>-2.1999999999999997</v>
      </c>
      <c r="AX22" s="11">
        <v>29.2</v>
      </c>
      <c r="AY22" s="11">
        <v>22.7</v>
      </c>
      <c r="AZ22" s="11">
        <v>57</v>
      </c>
      <c r="BA22" s="11">
        <v>17.5</v>
      </c>
      <c r="BB22" s="11">
        <v>38.200000000000003</v>
      </c>
      <c r="BC22" s="45">
        <v>31.5</v>
      </c>
      <c r="BD22" s="11">
        <v>17.5</v>
      </c>
      <c r="BE22" s="45">
        <v>104.7</v>
      </c>
      <c r="BF22" s="11">
        <v>18.259184034217601</v>
      </c>
      <c r="BG22" s="11">
        <v>18.693582827578513</v>
      </c>
      <c r="BH22" s="11">
        <v>13.222793497441319</v>
      </c>
      <c r="BI22" s="57" t="s">
        <v>54</v>
      </c>
    </row>
    <row r="23" spans="2:61" s="2" customFormat="1" ht="14.25" customHeight="1">
      <c r="B23" s="58" t="s">
        <v>2</v>
      </c>
      <c r="C23" s="10">
        <v>2414.5</v>
      </c>
      <c r="D23" s="10">
        <v>2352.8000000000002</v>
      </c>
      <c r="E23" s="10">
        <v>2430.7000000000003</v>
      </c>
      <c r="F23" s="10">
        <v>2301.6</v>
      </c>
      <c r="G23" s="10">
        <v>9499.5999999999985</v>
      </c>
      <c r="H23" s="10">
        <v>2595.6</v>
      </c>
      <c r="I23" s="10">
        <v>2612.8000000000002</v>
      </c>
      <c r="J23" s="10">
        <v>2523.1</v>
      </c>
      <c r="K23" s="10">
        <v>2687.3</v>
      </c>
      <c r="L23" s="10">
        <v>10418.800000000001</v>
      </c>
      <c r="M23" s="10">
        <v>2596.6000000000004</v>
      </c>
      <c r="N23" s="10">
        <v>2937.5</v>
      </c>
      <c r="O23" s="10">
        <v>3029.3</v>
      </c>
      <c r="P23" s="10">
        <v>3152.3999999999996</v>
      </c>
      <c r="Q23" s="10">
        <v>11715.8</v>
      </c>
      <c r="R23" s="10">
        <v>3050.6</v>
      </c>
      <c r="S23" s="10">
        <v>3233.7999999999997</v>
      </c>
      <c r="T23" s="10">
        <v>3288.4</v>
      </c>
      <c r="U23" s="10">
        <v>3029</v>
      </c>
      <c r="V23" s="10">
        <v>12601.8</v>
      </c>
      <c r="W23" s="10">
        <v>2944.099999999999</v>
      </c>
      <c r="X23" s="10">
        <v>3222.8999999999996</v>
      </c>
      <c r="Y23" s="10">
        <v>3289.7999999999997</v>
      </c>
      <c r="Z23" s="10">
        <v>3312.2</v>
      </c>
      <c r="AA23" s="10">
        <v>12769</v>
      </c>
      <c r="AB23" s="10">
        <v>3364.8</v>
      </c>
      <c r="AC23" s="10">
        <v>3565.0999999999995</v>
      </c>
      <c r="AD23" s="10">
        <v>3616.7000000000007</v>
      </c>
      <c r="AE23" s="10">
        <v>3524.5</v>
      </c>
      <c r="AF23" s="10">
        <v>14071.099999999999</v>
      </c>
      <c r="AG23" s="10">
        <v>3519.3</v>
      </c>
      <c r="AH23" s="10">
        <v>3677.2</v>
      </c>
      <c r="AI23" s="10">
        <v>3976.3</v>
      </c>
      <c r="AJ23" s="10">
        <v>3924.7999999999997</v>
      </c>
      <c r="AK23" s="10">
        <v>15097.6</v>
      </c>
      <c r="AL23" s="16">
        <v>3938.2000000000007</v>
      </c>
      <c r="AM23" s="10">
        <v>3947.6</v>
      </c>
      <c r="AN23" s="10">
        <v>4051.3000000000006</v>
      </c>
      <c r="AO23" s="10">
        <v>4101.9999999999991</v>
      </c>
      <c r="AP23" s="10">
        <v>16039.1</v>
      </c>
      <c r="AQ23" s="10">
        <v>4086.5</v>
      </c>
      <c r="AR23" s="10">
        <v>4181.1000000000004</v>
      </c>
      <c r="AS23" s="10">
        <v>4438.5</v>
      </c>
      <c r="AT23" s="10">
        <v>4425.3</v>
      </c>
      <c r="AU23" s="10">
        <v>17131.399999999998</v>
      </c>
      <c r="AV23" s="10">
        <v>4107.8</v>
      </c>
      <c r="AW23" s="10">
        <v>3273.1000000000004</v>
      </c>
      <c r="AX23" s="10">
        <v>3809.7999999999997</v>
      </c>
      <c r="AY23" s="10">
        <v>4053.1000000000004</v>
      </c>
      <c r="AZ23" s="10">
        <v>15243.8</v>
      </c>
      <c r="BA23" s="10">
        <v>4278.7000000000007</v>
      </c>
      <c r="BB23" s="10">
        <v>4574.8999999999996</v>
      </c>
      <c r="BC23" s="81">
        <v>4732</v>
      </c>
      <c r="BD23" s="10">
        <v>5037.2000000000007</v>
      </c>
      <c r="BE23" s="81">
        <v>18622.8</v>
      </c>
      <c r="BF23" s="10">
        <v>4960.8591097217068</v>
      </c>
      <c r="BG23" s="10">
        <v>4829.6746697936496</v>
      </c>
      <c r="BH23" s="10">
        <v>5010.6675094901657</v>
      </c>
      <c r="BI23" s="59" t="s">
        <v>55</v>
      </c>
    </row>
    <row r="24" spans="2:61" ht="14.25" customHeight="1">
      <c r="B24" s="56" t="s">
        <v>79</v>
      </c>
      <c r="C24" s="11">
        <v>129.69999999999999</v>
      </c>
      <c r="D24" s="11">
        <v>122.6</v>
      </c>
      <c r="E24" s="11">
        <v>298.7</v>
      </c>
      <c r="F24" s="11">
        <v>106.8</v>
      </c>
      <c r="G24" s="11">
        <v>657.8</v>
      </c>
      <c r="H24" s="11">
        <v>260</v>
      </c>
      <c r="I24" s="11">
        <v>221.5</v>
      </c>
      <c r="J24" s="11">
        <v>294.7</v>
      </c>
      <c r="K24" s="11">
        <v>262.89999999999998</v>
      </c>
      <c r="L24" s="11">
        <v>1039.0999999999999</v>
      </c>
      <c r="M24" s="11">
        <v>305.39999999999998</v>
      </c>
      <c r="N24" s="11">
        <v>127.2</v>
      </c>
      <c r="O24" s="11">
        <v>261</v>
      </c>
      <c r="P24" s="11">
        <v>231.4</v>
      </c>
      <c r="Q24" s="11">
        <v>925</v>
      </c>
      <c r="R24" s="11">
        <v>204.5</v>
      </c>
      <c r="S24" s="11">
        <v>212.7</v>
      </c>
      <c r="T24" s="11">
        <v>290.8</v>
      </c>
      <c r="U24" s="11">
        <v>265.3</v>
      </c>
      <c r="V24" s="11">
        <v>973.3</v>
      </c>
      <c r="W24" s="11">
        <v>262</v>
      </c>
      <c r="X24" s="11">
        <v>283.39999999999998</v>
      </c>
      <c r="Y24" s="11">
        <v>225.8</v>
      </c>
      <c r="Z24" s="11">
        <v>247.5</v>
      </c>
      <c r="AA24" s="11">
        <v>1018.7</v>
      </c>
      <c r="AB24" s="11">
        <v>224.3</v>
      </c>
      <c r="AC24" s="11">
        <v>234</v>
      </c>
      <c r="AD24" s="11">
        <v>241</v>
      </c>
      <c r="AE24" s="11">
        <v>244.8</v>
      </c>
      <c r="AF24" s="11">
        <v>944.1</v>
      </c>
      <c r="AG24" s="11">
        <v>256.2</v>
      </c>
      <c r="AH24" s="11">
        <v>212.8</v>
      </c>
      <c r="AI24" s="11">
        <v>236.8</v>
      </c>
      <c r="AJ24" s="11">
        <v>282.8</v>
      </c>
      <c r="AK24" s="11">
        <v>988.6</v>
      </c>
      <c r="AL24" s="45">
        <v>186.4</v>
      </c>
      <c r="AM24" s="11">
        <v>219.8</v>
      </c>
      <c r="AN24" s="11">
        <v>224.5</v>
      </c>
      <c r="AO24" s="11">
        <v>234</v>
      </c>
      <c r="AP24" s="11">
        <v>864.7</v>
      </c>
      <c r="AQ24" s="11">
        <v>258.3</v>
      </c>
      <c r="AR24" s="11">
        <v>231.7</v>
      </c>
      <c r="AS24" s="11">
        <v>260.8</v>
      </c>
      <c r="AT24" s="11">
        <v>221.9</v>
      </c>
      <c r="AU24" s="11">
        <v>972.7</v>
      </c>
      <c r="AV24" s="11">
        <v>179.2</v>
      </c>
      <c r="AW24" s="11">
        <v>181.5</v>
      </c>
      <c r="AX24" s="11">
        <v>184.4</v>
      </c>
      <c r="AY24" s="11">
        <v>191.20000000000002</v>
      </c>
      <c r="AZ24" s="11">
        <v>736.3</v>
      </c>
      <c r="BA24" s="11">
        <v>183.7</v>
      </c>
      <c r="BB24" s="11">
        <v>211.2</v>
      </c>
      <c r="BC24" s="45">
        <v>217.3</v>
      </c>
      <c r="BD24" s="11">
        <v>271.5</v>
      </c>
      <c r="BE24" s="45">
        <v>883.7</v>
      </c>
      <c r="BF24" s="11">
        <v>304.72189973179695</v>
      </c>
      <c r="BG24" s="11">
        <v>327.60280357110668</v>
      </c>
      <c r="BH24" s="11">
        <v>437.59658424751393</v>
      </c>
      <c r="BI24" s="57" t="s">
        <v>56</v>
      </c>
    </row>
    <row r="25" spans="2:61" s="2" customFormat="1" ht="14.25" customHeight="1">
      <c r="B25" s="58" t="s">
        <v>80</v>
      </c>
      <c r="C25" s="10">
        <v>2544.1999999999998</v>
      </c>
      <c r="D25" s="10">
        <v>2475.4</v>
      </c>
      <c r="E25" s="10">
        <v>2729.4</v>
      </c>
      <c r="F25" s="10">
        <v>2408.4</v>
      </c>
      <c r="G25" s="10">
        <v>10157.399999999998</v>
      </c>
      <c r="H25" s="10">
        <v>2855.6</v>
      </c>
      <c r="I25" s="10">
        <v>2834.3</v>
      </c>
      <c r="J25" s="10">
        <v>2817.7999999999997</v>
      </c>
      <c r="K25" s="10">
        <v>2950.2000000000003</v>
      </c>
      <c r="L25" s="10">
        <v>11457.900000000001</v>
      </c>
      <c r="M25" s="10">
        <v>2902.0000000000005</v>
      </c>
      <c r="N25" s="10">
        <v>3064.7</v>
      </c>
      <c r="O25" s="10">
        <v>3290.3</v>
      </c>
      <c r="P25" s="10">
        <v>3383.7999999999997</v>
      </c>
      <c r="Q25" s="10">
        <v>12640.8</v>
      </c>
      <c r="R25" s="10">
        <v>3255.1</v>
      </c>
      <c r="S25" s="10">
        <v>3446.4999999999995</v>
      </c>
      <c r="T25" s="10">
        <v>3579.2000000000003</v>
      </c>
      <c r="U25" s="10">
        <v>3294.3</v>
      </c>
      <c r="V25" s="10">
        <v>13575.099999999999</v>
      </c>
      <c r="W25" s="10">
        <v>3206.099999999999</v>
      </c>
      <c r="X25" s="10">
        <v>3506.2999999999997</v>
      </c>
      <c r="Y25" s="10">
        <v>3515.6</v>
      </c>
      <c r="Z25" s="10">
        <v>3559.7</v>
      </c>
      <c r="AA25" s="10">
        <v>13787.7</v>
      </c>
      <c r="AB25" s="10">
        <v>3589.1000000000004</v>
      </c>
      <c r="AC25" s="10">
        <v>3799.0999999999995</v>
      </c>
      <c r="AD25" s="10">
        <v>3857.7000000000007</v>
      </c>
      <c r="AE25" s="10">
        <v>3769.3</v>
      </c>
      <c r="AF25" s="10">
        <v>15015.199999999999</v>
      </c>
      <c r="AG25" s="10">
        <v>3775.5</v>
      </c>
      <c r="AH25" s="10">
        <v>3890</v>
      </c>
      <c r="AI25" s="10">
        <v>4213.1000000000004</v>
      </c>
      <c r="AJ25" s="10">
        <v>4207.5999999999995</v>
      </c>
      <c r="AK25" s="10">
        <v>16086.2</v>
      </c>
      <c r="AL25" s="16">
        <v>4124.6000000000004</v>
      </c>
      <c r="AM25" s="10">
        <v>4167.3999999999996</v>
      </c>
      <c r="AN25" s="10">
        <v>4275.8000000000011</v>
      </c>
      <c r="AO25" s="10">
        <v>4335.9999999999991</v>
      </c>
      <c r="AP25" s="10">
        <v>16903.8</v>
      </c>
      <c r="AQ25" s="10">
        <v>4344.8</v>
      </c>
      <c r="AR25" s="10">
        <v>4412.8</v>
      </c>
      <c r="AS25" s="10">
        <v>4699.3</v>
      </c>
      <c r="AT25" s="10">
        <v>4647.2</v>
      </c>
      <c r="AU25" s="10">
        <v>18104.099999999999</v>
      </c>
      <c r="AV25" s="10">
        <v>4287</v>
      </c>
      <c r="AW25" s="10">
        <v>3454.6000000000004</v>
      </c>
      <c r="AX25" s="10">
        <v>3994.2</v>
      </c>
      <c r="AY25" s="10">
        <v>4244.3</v>
      </c>
      <c r="AZ25" s="10">
        <v>15980.099999999999</v>
      </c>
      <c r="BA25" s="10">
        <v>4462.4000000000005</v>
      </c>
      <c r="BB25" s="10">
        <v>4786.0999999999995</v>
      </c>
      <c r="BC25" s="81">
        <v>4949.3</v>
      </c>
      <c r="BD25" s="10">
        <v>5308.7000000000007</v>
      </c>
      <c r="BE25" s="81">
        <v>19506.5</v>
      </c>
      <c r="BF25" s="10">
        <v>5265.5810094535036</v>
      </c>
      <c r="BG25" s="10">
        <v>5157.2774733647566</v>
      </c>
      <c r="BH25" s="10">
        <v>5448.26409373768</v>
      </c>
      <c r="BI25" s="59" t="s">
        <v>57</v>
      </c>
    </row>
    <row r="26" spans="2:61" s="2" customFormat="1" ht="14.25" customHeight="1">
      <c r="B26" s="56" t="s">
        <v>3</v>
      </c>
      <c r="C26" s="11">
        <v>2603.4</v>
      </c>
      <c r="D26" s="11">
        <v>2556.4</v>
      </c>
      <c r="E26" s="11">
        <v>2593.6</v>
      </c>
      <c r="F26" s="11">
        <v>2456.5</v>
      </c>
      <c r="G26" s="11">
        <v>10209.9</v>
      </c>
      <c r="H26" s="11">
        <v>2745.1</v>
      </c>
      <c r="I26" s="11">
        <v>2754.2</v>
      </c>
      <c r="J26" s="11">
        <v>2771.8</v>
      </c>
      <c r="K26" s="11">
        <v>2771.2</v>
      </c>
      <c r="L26" s="11">
        <v>11042.300000000001</v>
      </c>
      <c r="M26" s="11">
        <v>2692.4</v>
      </c>
      <c r="N26" s="11">
        <v>3033.8</v>
      </c>
      <c r="O26" s="11">
        <v>3133.7</v>
      </c>
      <c r="P26" s="11">
        <v>3049</v>
      </c>
      <c r="Q26" s="11">
        <v>11908.900000000001</v>
      </c>
      <c r="R26" s="11">
        <v>2977.5</v>
      </c>
      <c r="S26" s="11">
        <v>3203.4</v>
      </c>
      <c r="T26" s="11">
        <v>3321.6</v>
      </c>
      <c r="U26" s="11">
        <v>2961.3</v>
      </c>
      <c r="V26" s="11">
        <v>12463.8</v>
      </c>
      <c r="W26" s="11">
        <v>2873.1</v>
      </c>
      <c r="X26" s="11">
        <v>3093.8</v>
      </c>
      <c r="Y26" s="11">
        <v>3343.2</v>
      </c>
      <c r="Z26" s="11">
        <v>3228.3</v>
      </c>
      <c r="AA26" s="11">
        <v>12538.4</v>
      </c>
      <c r="AB26" s="11">
        <v>3208.7</v>
      </c>
      <c r="AC26" s="11">
        <v>3459.7</v>
      </c>
      <c r="AD26" s="11">
        <v>3553.6</v>
      </c>
      <c r="AE26" s="11">
        <v>3436.9</v>
      </c>
      <c r="AF26" s="11">
        <v>13658.900000000001</v>
      </c>
      <c r="AG26" s="11">
        <v>3317.8</v>
      </c>
      <c r="AH26" s="11">
        <v>3513.4</v>
      </c>
      <c r="AI26" s="11">
        <v>3694.8</v>
      </c>
      <c r="AJ26" s="11">
        <v>3588</v>
      </c>
      <c r="AK26" s="11">
        <v>14114</v>
      </c>
      <c r="AL26" s="45">
        <v>3542.6</v>
      </c>
      <c r="AM26" s="11">
        <v>3575.4</v>
      </c>
      <c r="AN26" s="11">
        <v>3662.8</v>
      </c>
      <c r="AO26" s="11">
        <v>3717.1</v>
      </c>
      <c r="AP26" s="11">
        <v>14497.9</v>
      </c>
      <c r="AQ26" s="11">
        <v>3692.2000000000003</v>
      </c>
      <c r="AR26" s="11">
        <v>3758.7000000000003</v>
      </c>
      <c r="AS26" s="11">
        <v>3882.6</v>
      </c>
      <c r="AT26" s="11">
        <v>3949.3</v>
      </c>
      <c r="AU26" s="11">
        <v>15282.8</v>
      </c>
      <c r="AV26" s="11">
        <v>3727.9</v>
      </c>
      <c r="AW26" s="11">
        <v>3085.4</v>
      </c>
      <c r="AX26" s="11">
        <v>3439.5</v>
      </c>
      <c r="AY26" s="11">
        <v>3668.4</v>
      </c>
      <c r="AZ26" s="11">
        <v>13921.2</v>
      </c>
      <c r="BA26" s="11">
        <v>3835.9</v>
      </c>
      <c r="BB26" s="11">
        <v>3971.0000000000005</v>
      </c>
      <c r="BC26" s="45">
        <v>4079.7</v>
      </c>
      <c r="BD26" s="11">
        <v>4502.5</v>
      </c>
      <c r="BE26" s="45">
        <v>16389.100000000002</v>
      </c>
      <c r="BF26" s="11">
        <v>4607.5</v>
      </c>
      <c r="BG26" s="11">
        <v>4722.2000000000007</v>
      </c>
      <c r="BH26" s="11">
        <v>4795.9000000000005</v>
      </c>
      <c r="BI26" s="57" t="s">
        <v>58</v>
      </c>
    </row>
    <row r="27" spans="2:61" s="2" customFormat="1" ht="14.25" customHeight="1">
      <c r="B27" s="69" t="s">
        <v>4</v>
      </c>
      <c r="C27" s="26">
        <v>-59.200000000000273</v>
      </c>
      <c r="D27" s="26">
        <v>-81</v>
      </c>
      <c r="E27" s="26">
        <v>135.80000000000018</v>
      </c>
      <c r="F27" s="26">
        <v>-48.099999999999909</v>
      </c>
      <c r="G27" s="26">
        <v>-52.500000000001819</v>
      </c>
      <c r="H27" s="26">
        <v>110.5</v>
      </c>
      <c r="I27" s="26">
        <v>80.100000000000364</v>
      </c>
      <c r="J27" s="26">
        <v>45.999999999999545</v>
      </c>
      <c r="K27" s="26">
        <v>179.00000000000045</v>
      </c>
      <c r="L27" s="26">
        <v>415.60000000000036</v>
      </c>
      <c r="M27" s="26">
        <v>209.60000000000036</v>
      </c>
      <c r="N27" s="26">
        <v>30.899999999999636</v>
      </c>
      <c r="O27" s="26">
        <v>156.60000000000036</v>
      </c>
      <c r="P27" s="26">
        <v>334.79999999999973</v>
      </c>
      <c r="Q27" s="26">
        <v>731.89999999999782</v>
      </c>
      <c r="R27" s="26">
        <v>277.59999999999991</v>
      </c>
      <c r="S27" s="26">
        <v>243.09999999999945</v>
      </c>
      <c r="T27" s="26">
        <v>257.60000000000036</v>
      </c>
      <c r="U27" s="26">
        <v>333</v>
      </c>
      <c r="V27" s="26">
        <v>1111.2999999999993</v>
      </c>
      <c r="W27" s="26">
        <v>332.99999999999909</v>
      </c>
      <c r="X27" s="26">
        <v>412.49999999999955</v>
      </c>
      <c r="Y27" s="26">
        <v>172.40000000000009</v>
      </c>
      <c r="Z27" s="26">
        <v>331.39999999999964</v>
      </c>
      <c r="AA27" s="26">
        <v>1249.3000000000011</v>
      </c>
      <c r="AB27" s="26">
        <v>380.40000000000055</v>
      </c>
      <c r="AC27" s="26">
        <v>339.39999999999964</v>
      </c>
      <c r="AD27" s="26">
        <v>304.10000000000082</v>
      </c>
      <c r="AE27" s="26">
        <v>332.40000000000009</v>
      </c>
      <c r="AF27" s="26">
        <v>1356.2999999999975</v>
      </c>
      <c r="AG27" s="26">
        <v>457.69999999999982</v>
      </c>
      <c r="AH27" s="26">
        <v>376.59999999999991</v>
      </c>
      <c r="AI27" s="26">
        <v>518.30000000000018</v>
      </c>
      <c r="AJ27" s="26">
        <v>619.59999999999945</v>
      </c>
      <c r="AK27" s="26">
        <v>1972.2000000000007</v>
      </c>
      <c r="AL27" s="46">
        <v>582.00000000000045</v>
      </c>
      <c r="AM27" s="26">
        <v>591.99999999999955</v>
      </c>
      <c r="AN27" s="26">
        <v>613.00000000000091</v>
      </c>
      <c r="AO27" s="26">
        <v>618.89999999999918</v>
      </c>
      <c r="AP27" s="26">
        <v>2405.8999999999996</v>
      </c>
      <c r="AQ27" s="26">
        <v>652.59999999999991</v>
      </c>
      <c r="AR27" s="26">
        <v>654.09999999999991</v>
      </c>
      <c r="AS27" s="26">
        <v>816.70000000000027</v>
      </c>
      <c r="AT27" s="26">
        <v>697.89999999999964</v>
      </c>
      <c r="AU27" s="26">
        <v>2821.2999999999993</v>
      </c>
      <c r="AV27" s="26">
        <v>559.09999999999991</v>
      </c>
      <c r="AW27" s="26">
        <v>369.20000000000027</v>
      </c>
      <c r="AX27" s="26">
        <v>554.69999999999982</v>
      </c>
      <c r="AY27" s="26">
        <v>575.90000000000009</v>
      </c>
      <c r="AZ27" s="26">
        <v>2058.8999999999978</v>
      </c>
      <c r="BA27" s="26">
        <v>626.50000000000045</v>
      </c>
      <c r="BB27" s="26">
        <v>815.099999999999</v>
      </c>
      <c r="BC27" s="46">
        <v>869.60000000000036</v>
      </c>
      <c r="BD27" s="26">
        <v>806.20000000000073</v>
      </c>
      <c r="BE27" s="46">
        <v>3117.3999999999978</v>
      </c>
      <c r="BF27" s="26">
        <v>658.08100945350361</v>
      </c>
      <c r="BG27" s="26">
        <v>435.07747336475586</v>
      </c>
      <c r="BH27" s="26">
        <v>652.36409373767947</v>
      </c>
      <c r="BI27" s="70" t="s">
        <v>59</v>
      </c>
    </row>
    <row r="28" spans="2:61" s="2" customFormat="1" ht="20.25">
      <c r="B28" s="2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6"/>
      <c r="S28" s="16"/>
      <c r="T28" s="16"/>
      <c r="U28" s="16"/>
      <c r="V28" s="16"/>
      <c r="W28" s="16"/>
      <c r="X28" s="16"/>
      <c r="Y28" s="16"/>
      <c r="Z28" s="16"/>
      <c r="AA28" s="5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62"/>
    </row>
    <row r="29" spans="2:61" s="2" customFormat="1" ht="22.5" customHeight="1">
      <c r="B29" s="22"/>
      <c r="C29" s="87" t="s">
        <v>107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 t="s">
        <v>107</v>
      </c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 t="s">
        <v>107</v>
      </c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16"/>
      <c r="AW29" s="16"/>
      <c r="AX29" s="16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62"/>
    </row>
    <row r="30" spans="2:61" ht="22.5" customHeight="1">
      <c r="B30" s="24" t="s">
        <v>81</v>
      </c>
      <c r="C30" s="92" t="s">
        <v>108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 t="s">
        <v>108</v>
      </c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 t="s">
        <v>108</v>
      </c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BI30" s="21" t="s">
        <v>17</v>
      </c>
    </row>
    <row r="31" spans="2:61" ht="15" customHeight="1">
      <c r="B31" s="97" t="s">
        <v>7</v>
      </c>
      <c r="C31" s="51" t="s">
        <v>8</v>
      </c>
      <c r="D31" s="51" t="s">
        <v>9</v>
      </c>
      <c r="E31" s="51" t="s">
        <v>10</v>
      </c>
      <c r="F31" s="51" t="s">
        <v>11</v>
      </c>
      <c r="G31" s="96">
        <v>2011</v>
      </c>
      <c r="H31" s="51" t="s">
        <v>8</v>
      </c>
      <c r="I31" s="51" t="s">
        <v>9</v>
      </c>
      <c r="J31" s="51" t="s">
        <v>10</v>
      </c>
      <c r="K31" s="51" t="s">
        <v>11</v>
      </c>
      <c r="L31" s="96">
        <v>2012</v>
      </c>
      <c r="M31" s="51" t="s">
        <v>8</v>
      </c>
      <c r="N31" s="51" t="s">
        <v>9</v>
      </c>
      <c r="O31" s="51" t="s">
        <v>10</v>
      </c>
      <c r="P31" s="51" t="s">
        <v>11</v>
      </c>
      <c r="Q31" s="96">
        <v>2013</v>
      </c>
      <c r="R31" s="51" t="s">
        <v>8</v>
      </c>
      <c r="S31" s="51" t="s">
        <v>9</v>
      </c>
      <c r="T31" s="51" t="s">
        <v>10</v>
      </c>
      <c r="U31" s="51" t="s">
        <v>11</v>
      </c>
      <c r="V31" s="96">
        <v>2014</v>
      </c>
      <c r="W31" s="51" t="s">
        <v>8</v>
      </c>
      <c r="X31" s="51" t="s">
        <v>9</v>
      </c>
      <c r="Y31" s="51" t="s">
        <v>10</v>
      </c>
      <c r="Z31" s="51" t="s">
        <v>11</v>
      </c>
      <c r="AA31" s="96">
        <v>2015</v>
      </c>
      <c r="AB31" s="52" t="s">
        <v>8</v>
      </c>
      <c r="AC31" s="52" t="s">
        <v>9</v>
      </c>
      <c r="AD31" s="52" t="s">
        <v>10</v>
      </c>
      <c r="AE31" s="52" t="s">
        <v>11</v>
      </c>
      <c r="AF31" s="96">
        <v>2016</v>
      </c>
      <c r="AG31" s="52" t="s">
        <v>8</v>
      </c>
      <c r="AH31" s="52" t="s">
        <v>9</v>
      </c>
      <c r="AI31" s="52" t="s">
        <v>10</v>
      </c>
      <c r="AJ31" s="52" t="s">
        <v>11</v>
      </c>
      <c r="AK31" s="96">
        <v>2017</v>
      </c>
      <c r="AL31" s="52" t="s">
        <v>8</v>
      </c>
      <c r="AM31" s="52" t="s">
        <v>9</v>
      </c>
      <c r="AN31" s="52" t="s">
        <v>10</v>
      </c>
      <c r="AO31" s="52" t="s">
        <v>11</v>
      </c>
      <c r="AP31" s="96">
        <v>2018</v>
      </c>
      <c r="AQ31" s="7" t="s">
        <v>8</v>
      </c>
      <c r="AR31" s="7" t="s">
        <v>9</v>
      </c>
      <c r="AS31" s="7" t="s">
        <v>10</v>
      </c>
      <c r="AT31" s="7" t="s">
        <v>11</v>
      </c>
      <c r="AU31" s="85">
        <v>2019</v>
      </c>
      <c r="AV31" s="39" t="s">
        <v>8</v>
      </c>
      <c r="AW31" s="39" t="s">
        <v>9</v>
      </c>
      <c r="AX31" s="39" t="s">
        <v>96</v>
      </c>
      <c r="AY31" s="7" t="s">
        <v>11</v>
      </c>
      <c r="AZ31" s="85">
        <v>2020</v>
      </c>
      <c r="BA31" s="39" t="str">
        <f>BA17</f>
        <v>الربع الأول</v>
      </c>
      <c r="BB31" s="39" t="str">
        <f t="shared" ref="BB31:BD31" si="58">BB17</f>
        <v>الربع الثاني</v>
      </c>
      <c r="BC31" s="39" t="str">
        <f t="shared" si="58"/>
        <v xml:space="preserve">  الربع الثالث</v>
      </c>
      <c r="BD31" s="7" t="str">
        <f t="shared" si="58"/>
        <v>الربع الرابع</v>
      </c>
      <c r="BE31" s="85">
        <f>BE17</f>
        <v>2021</v>
      </c>
      <c r="BF31" s="7" t="str">
        <f t="shared" ref="BF31:BG32" si="59">BF17</f>
        <v>الربع الأول**</v>
      </c>
      <c r="BG31" s="7" t="str">
        <f t="shared" si="59"/>
        <v>الربع الثاني**</v>
      </c>
      <c r="BH31" s="7" t="str">
        <f t="shared" ref="BH31" si="60">BH17</f>
        <v xml:space="preserve">  الربع الثالث***</v>
      </c>
      <c r="BI31" s="95" t="s">
        <v>60</v>
      </c>
    </row>
    <row r="32" spans="2:61" ht="15" customHeight="1">
      <c r="B32" s="93"/>
      <c r="C32" s="37" t="s">
        <v>12</v>
      </c>
      <c r="D32" s="37" t="s">
        <v>13</v>
      </c>
      <c r="E32" s="53" t="s">
        <v>14</v>
      </c>
      <c r="F32" s="37" t="s">
        <v>15</v>
      </c>
      <c r="G32" s="86"/>
      <c r="H32" s="37" t="s">
        <v>12</v>
      </c>
      <c r="I32" s="37" t="s">
        <v>13</v>
      </c>
      <c r="J32" s="53" t="s">
        <v>14</v>
      </c>
      <c r="K32" s="37" t="s">
        <v>15</v>
      </c>
      <c r="L32" s="86"/>
      <c r="M32" s="37" t="s">
        <v>12</v>
      </c>
      <c r="N32" s="37" t="s">
        <v>13</v>
      </c>
      <c r="O32" s="53" t="s">
        <v>14</v>
      </c>
      <c r="P32" s="37" t="s">
        <v>15</v>
      </c>
      <c r="Q32" s="86"/>
      <c r="R32" s="37" t="s">
        <v>12</v>
      </c>
      <c r="S32" s="37" t="s">
        <v>13</v>
      </c>
      <c r="T32" s="53" t="s">
        <v>14</v>
      </c>
      <c r="U32" s="37" t="s">
        <v>15</v>
      </c>
      <c r="V32" s="86"/>
      <c r="W32" s="37" t="s">
        <v>12</v>
      </c>
      <c r="X32" s="37" t="s">
        <v>13</v>
      </c>
      <c r="Y32" s="53" t="s">
        <v>14</v>
      </c>
      <c r="Z32" s="37" t="s">
        <v>15</v>
      </c>
      <c r="AA32" s="86"/>
      <c r="AB32" s="8" t="s">
        <v>12</v>
      </c>
      <c r="AC32" s="8" t="s">
        <v>13</v>
      </c>
      <c r="AD32" s="9" t="s">
        <v>14</v>
      </c>
      <c r="AE32" s="8" t="s">
        <v>15</v>
      </c>
      <c r="AF32" s="86"/>
      <c r="AG32" s="8" t="s">
        <v>12</v>
      </c>
      <c r="AH32" s="8" t="s">
        <v>13</v>
      </c>
      <c r="AI32" s="9" t="s">
        <v>14</v>
      </c>
      <c r="AJ32" s="8" t="s">
        <v>15</v>
      </c>
      <c r="AK32" s="86"/>
      <c r="AL32" s="8" t="s">
        <v>12</v>
      </c>
      <c r="AM32" s="8" t="s">
        <v>13</v>
      </c>
      <c r="AN32" s="9" t="s">
        <v>14</v>
      </c>
      <c r="AO32" s="8" t="s">
        <v>15</v>
      </c>
      <c r="AP32" s="86"/>
      <c r="AQ32" s="8" t="s">
        <v>12</v>
      </c>
      <c r="AR32" s="8" t="s">
        <v>13</v>
      </c>
      <c r="AS32" s="9" t="s">
        <v>14</v>
      </c>
      <c r="AT32" s="8" t="s">
        <v>15</v>
      </c>
      <c r="AU32" s="86"/>
      <c r="AV32" s="37" t="s">
        <v>12</v>
      </c>
      <c r="AW32" s="37" t="s">
        <v>13</v>
      </c>
      <c r="AX32" s="37" t="s">
        <v>14</v>
      </c>
      <c r="AY32" s="8" t="s">
        <v>15</v>
      </c>
      <c r="AZ32" s="86"/>
      <c r="BA32" s="37" t="str">
        <f>BA18</f>
        <v>Q I</v>
      </c>
      <c r="BB32" s="37" t="str">
        <f t="shared" ref="BB32:BD32" si="61">BB18</f>
        <v>Q II</v>
      </c>
      <c r="BC32" s="37" t="str">
        <f t="shared" si="61"/>
        <v>Q III</v>
      </c>
      <c r="BD32" s="8" t="str">
        <f t="shared" si="61"/>
        <v>Q IV</v>
      </c>
      <c r="BE32" s="86"/>
      <c r="BF32" s="8" t="str">
        <f t="shared" si="59"/>
        <v>**Q I</v>
      </c>
      <c r="BG32" s="8" t="str">
        <f t="shared" si="59"/>
        <v>**Q II</v>
      </c>
      <c r="BH32" s="8" t="str">
        <f t="shared" ref="BH32" si="62">BH18</f>
        <v>***Q III</v>
      </c>
      <c r="BI32" s="88"/>
    </row>
    <row r="33" spans="2:61" s="2" customFormat="1" ht="14.25" customHeight="1">
      <c r="B33" s="54" t="s">
        <v>1</v>
      </c>
      <c r="C33" s="10">
        <v>574.6</v>
      </c>
      <c r="D33" s="10">
        <v>630</v>
      </c>
      <c r="E33" s="10">
        <v>570.1</v>
      </c>
      <c r="F33" s="10">
        <v>591.29999999999995</v>
      </c>
      <c r="G33" s="10">
        <v>2365.9999999999995</v>
      </c>
      <c r="H33" s="10">
        <v>641.4</v>
      </c>
      <c r="I33" s="10">
        <v>680.8</v>
      </c>
      <c r="J33" s="10">
        <v>628.79999999999995</v>
      </c>
      <c r="K33" s="10">
        <v>632.29999999999995</v>
      </c>
      <c r="L33" s="10">
        <v>2583.3000000000002</v>
      </c>
      <c r="M33" s="10">
        <v>703</v>
      </c>
      <c r="N33" s="10">
        <v>747</v>
      </c>
      <c r="O33" s="10">
        <v>720.9</v>
      </c>
      <c r="P33" s="10">
        <v>729.8</v>
      </c>
      <c r="Q33" s="10">
        <v>2900.7</v>
      </c>
      <c r="R33" s="10">
        <v>770.1</v>
      </c>
      <c r="S33" s="10">
        <v>756.6</v>
      </c>
      <c r="T33" s="10">
        <v>645.20000000000005</v>
      </c>
      <c r="U33" s="10">
        <v>681.5</v>
      </c>
      <c r="V33" s="10">
        <v>2853.4</v>
      </c>
      <c r="W33" s="10">
        <v>661.7</v>
      </c>
      <c r="X33" s="10">
        <v>746.89999999999986</v>
      </c>
      <c r="Y33" s="10">
        <v>714.7</v>
      </c>
      <c r="Z33" s="10">
        <v>776.8</v>
      </c>
      <c r="AA33" s="10">
        <v>2900.0999999999995</v>
      </c>
      <c r="AB33" s="10">
        <v>821.79999999999984</v>
      </c>
      <c r="AC33" s="10">
        <v>802</v>
      </c>
      <c r="AD33" s="10">
        <v>808.39999999999986</v>
      </c>
      <c r="AE33" s="10">
        <v>791.39999999999986</v>
      </c>
      <c r="AF33" s="10">
        <v>3223.6</v>
      </c>
      <c r="AG33" s="10">
        <v>785.69999999999993</v>
      </c>
      <c r="AH33" s="10">
        <v>820.59999999999991</v>
      </c>
      <c r="AI33" s="10">
        <v>749.60000000000014</v>
      </c>
      <c r="AJ33" s="10">
        <v>769.80000000000007</v>
      </c>
      <c r="AK33" s="10">
        <v>3125.6999999999994</v>
      </c>
      <c r="AL33" s="16">
        <v>770.19999999999993</v>
      </c>
      <c r="AM33" s="10">
        <v>732.50000000000011</v>
      </c>
      <c r="AN33" s="10">
        <v>734.80000000000007</v>
      </c>
      <c r="AO33" s="10">
        <v>742.09999999999991</v>
      </c>
      <c r="AP33" s="10">
        <v>2979.6</v>
      </c>
      <c r="AQ33" s="10">
        <v>735.5</v>
      </c>
      <c r="AR33" s="10">
        <v>740</v>
      </c>
      <c r="AS33" s="10">
        <v>748.40000000000009</v>
      </c>
      <c r="AT33" s="10">
        <v>789</v>
      </c>
      <c r="AU33" s="10">
        <v>3012.9000000000005</v>
      </c>
      <c r="AV33" s="10">
        <v>730.4</v>
      </c>
      <c r="AW33" s="10">
        <v>645.6</v>
      </c>
      <c r="AX33" s="10">
        <v>664</v>
      </c>
      <c r="AY33" s="10">
        <v>714.3</v>
      </c>
      <c r="AZ33" s="10">
        <v>2754.3</v>
      </c>
      <c r="BA33" s="10">
        <v>733.6</v>
      </c>
      <c r="BB33" s="10">
        <v>740.80000000000007</v>
      </c>
      <c r="BC33" s="81">
        <v>755.9</v>
      </c>
      <c r="BD33" s="10">
        <v>823.50000000000011</v>
      </c>
      <c r="BE33" s="81">
        <v>3053.8</v>
      </c>
      <c r="BF33" s="10">
        <v>847.0999999999998</v>
      </c>
      <c r="BG33" s="10">
        <v>831.49999999999989</v>
      </c>
      <c r="BH33" s="10">
        <v>790.50000000000023</v>
      </c>
      <c r="BI33" s="55" t="s">
        <v>51</v>
      </c>
    </row>
    <row r="34" spans="2:61" ht="14.25" customHeight="1">
      <c r="B34" s="56" t="s">
        <v>76</v>
      </c>
      <c r="C34" s="11">
        <v>15.799999999999999</v>
      </c>
      <c r="D34" s="11">
        <v>16.899999999999999</v>
      </c>
      <c r="E34" s="11">
        <v>18.200000000000003</v>
      </c>
      <c r="F34" s="11">
        <v>19.099999999999998</v>
      </c>
      <c r="G34" s="11">
        <v>70</v>
      </c>
      <c r="H34" s="11">
        <v>15</v>
      </c>
      <c r="I34" s="11">
        <v>17.5</v>
      </c>
      <c r="J34" s="11">
        <v>17.3</v>
      </c>
      <c r="K34" s="11">
        <v>14</v>
      </c>
      <c r="L34" s="11">
        <v>63.8</v>
      </c>
      <c r="M34" s="11">
        <v>12.1</v>
      </c>
      <c r="N34" s="11">
        <v>15.9</v>
      </c>
      <c r="O34" s="11">
        <v>15.4</v>
      </c>
      <c r="P34" s="11">
        <v>15.899999999999999</v>
      </c>
      <c r="Q34" s="11">
        <v>59.300000000000004</v>
      </c>
      <c r="R34" s="11">
        <v>3.5</v>
      </c>
      <c r="S34" s="11">
        <v>3.1999999999999997</v>
      </c>
      <c r="T34" s="11">
        <v>5</v>
      </c>
      <c r="U34" s="11">
        <v>5.4</v>
      </c>
      <c r="V34" s="11">
        <v>17.100000000000001</v>
      </c>
      <c r="W34" s="11">
        <v>5.3</v>
      </c>
      <c r="X34" s="11">
        <v>2.4</v>
      </c>
      <c r="Y34" s="11">
        <v>4.3000000000000007</v>
      </c>
      <c r="Z34" s="11">
        <v>3.7</v>
      </c>
      <c r="AA34" s="11">
        <v>15.700000000000001</v>
      </c>
      <c r="AB34" s="11">
        <v>9.8000000000000007</v>
      </c>
      <c r="AC34" s="11">
        <v>4.9000000000000004</v>
      </c>
      <c r="AD34" s="11">
        <v>-11</v>
      </c>
      <c r="AE34" s="11">
        <v>2.6999999999999997</v>
      </c>
      <c r="AF34" s="11">
        <v>6.3999999999999995</v>
      </c>
      <c r="AG34" s="11">
        <v>-0.59999999999999964</v>
      </c>
      <c r="AH34" s="11">
        <v>6.6000000000000005</v>
      </c>
      <c r="AI34" s="11">
        <v>15.1</v>
      </c>
      <c r="AJ34" s="11">
        <v>12.600000000000001</v>
      </c>
      <c r="AK34" s="11">
        <v>33.700000000000003</v>
      </c>
      <c r="AL34" s="45">
        <v>9.6999999999999993</v>
      </c>
      <c r="AM34" s="11">
        <v>11.4</v>
      </c>
      <c r="AN34" s="11">
        <v>11.4</v>
      </c>
      <c r="AO34" s="11">
        <v>12.7</v>
      </c>
      <c r="AP34" s="11">
        <v>45.199999999999996</v>
      </c>
      <c r="AQ34" s="11">
        <v>4.2</v>
      </c>
      <c r="AR34" s="11">
        <v>4.3</v>
      </c>
      <c r="AS34" s="11">
        <v>7.3</v>
      </c>
      <c r="AT34" s="11">
        <v>4.5999999999999996</v>
      </c>
      <c r="AU34" s="11">
        <v>20.399999999999999</v>
      </c>
      <c r="AV34" s="11">
        <v>6.4</v>
      </c>
      <c r="AW34" s="11">
        <v>5.6999999999999993</v>
      </c>
      <c r="AX34" s="11">
        <v>7.3000000000000007</v>
      </c>
      <c r="AY34" s="11">
        <v>6.9</v>
      </c>
      <c r="AZ34" s="11">
        <v>26.3</v>
      </c>
      <c r="BA34" s="11">
        <v>12.899999999999999</v>
      </c>
      <c r="BB34" s="11">
        <v>14.9</v>
      </c>
      <c r="BC34" s="45">
        <v>14.1</v>
      </c>
      <c r="BD34" s="11">
        <v>17.8</v>
      </c>
      <c r="BE34" s="45">
        <v>59.7</v>
      </c>
      <c r="BF34" s="11">
        <v>23.390184832947995</v>
      </c>
      <c r="BG34" s="11">
        <v>29.397935563425488</v>
      </c>
      <c r="BH34" s="11">
        <v>38.845186518537005</v>
      </c>
      <c r="BI34" s="57" t="s">
        <v>52</v>
      </c>
    </row>
    <row r="35" spans="2:61" ht="14.25" customHeight="1">
      <c r="B35" s="56" t="s">
        <v>77</v>
      </c>
      <c r="C35" s="11">
        <v>15.1</v>
      </c>
      <c r="D35" s="11">
        <v>15.5</v>
      </c>
      <c r="E35" s="11">
        <v>18.100000000000001</v>
      </c>
      <c r="F35" s="11">
        <v>16.7</v>
      </c>
      <c r="G35" s="11">
        <v>65.400000000000006</v>
      </c>
      <c r="H35" s="11">
        <v>12.3</v>
      </c>
      <c r="I35" s="11">
        <v>13.5</v>
      </c>
      <c r="J35" s="11">
        <v>13.7</v>
      </c>
      <c r="K35" s="11">
        <v>12.5</v>
      </c>
      <c r="L35" s="11">
        <v>52</v>
      </c>
      <c r="M35" s="11">
        <v>11.6</v>
      </c>
      <c r="N35" s="11">
        <v>12.9</v>
      </c>
      <c r="O35" s="11">
        <v>13.9</v>
      </c>
      <c r="P35" s="11">
        <v>14.2</v>
      </c>
      <c r="Q35" s="11">
        <v>52.6</v>
      </c>
      <c r="R35" s="11">
        <v>2.2999999999999998</v>
      </c>
      <c r="S35" s="11">
        <v>2.2999999999999998</v>
      </c>
      <c r="T35" s="11">
        <v>2.2999999999999998</v>
      </c>
      <c r="U35" s="11">
        <v>2.4</v>
      </c>
      <c r="V35" s="11">
        <v>9.3000000000000007</v>
      </c>
      <c r="W35" s="11">
        <v>2</v>
      </c>
      <c r="X35" s="11">
        <v>2.1</v>
      </c>
      <c r="Y35" s="11">
        <v>2.1</v>
      </c>
      <c r="Z35" s="11">
        <v>2.1</v>
      </c>
      <c r="AA35" s="11">
        <v>8.3000000000000007</v>
      </c>
      <c r="AB35" s="11">
        <v>2.2000000000000002</v>
      </c>
      <c r="AC35" s="11">
        <v>2.2999999999999998</v>
      </c>
      <c r="AD35" s="11">
        <v>2.2999999999999998</v>
      </c>
      <c r="AE35" s="11">
        <v>2.4</v>
      </c>
      <c r="AF35" s="11">
        <v>9.1999999999999993</v>
      </c>
      <c r="AG35" s="11">
        <v>9.5</v>
      </c>
      <c r="AH35" s="11">
        <v>7.9</v>
      </c>
      <c r="AI35" s="11">
        <v>10.199999999999999</v>
      </c>
      <c r="AJ35" s="11">
        <v>9.9</v>
      </c>
      <c r="AK35" s="11">
        <v>37.5</v>
      </c>
      <c r="AL35" s="45">
        <v>9.6</v>
      </c>
      <c r="AM35" s="11">
        <v>9.6</v>
      </c>
      <c r="AN35" s="11">
        <v>9.6</v>
      </c>
      <c r="AO35" s="11">
        <v>9.6</v>
      </c>
      <c r="AP35" s="11">
        <v>38.4</v>
      </c>
      <c r="AQ35" s="11">
        <v>3.9</v>
      </c>
      <c r="AR35" s="11">
        <v>3.9</v>
      </c>
      <c r="AS35" s="11">
        <v>6.7</v>
      </c>
      <c r="AT35" s="11">
        <v>3.9</v>
      </c>
      <c r="AU35" s="11">
        <v>18.399999999999999</v>
      </c>
      <c r="AV35" s="11">
        <v>6</v>
      </c>
      <c r="AW35" s="11">
        <v>5.6</v>
      </c>
      <c r="AX35" s="11">
        <v>6.6000000000000005</v>
      </c>
      <c r="AY35" s="11">
        <v>6.4</v>
      </c>
      <c r="AZ35" s="11">
        <v>24.6</v>
      </c>
      <c r="BA35" s="11">
        <v>9.6</v>
      </c>
      <c r="BB35" s="11">
        <v>9.4</v>
      </c>
      <c r="BC35" s="45">
        <v>9.1999999999999993</v>
      </c>
      <c r="BD35" s="11">
        <v>14.5</v>
      </c>
      <c r="BE35" s="45">
        <v>42.7</v>
      </c>
      <c r="BF35" s="11">
        <v>18.999998507780919</v>
      </c>
      <c r="BG35" s="11">
        <v>24.899479802778252</v>
      </c>
      <c r="BH35" s="11">
        <v>34.991893777770294</v>
      </c>
      <c r="BI35" s="57" t="s">
        <v>53</v>
      </c>
    </row>
    <row r="36" spans="2:61" ht="14.25" customHeight="1">
      <c r="B36" s="56" t="s">
        <v>78</v>
      </c>
      <c r="C36" s="11">
        <v>0.7</v>
      </c>
      <c r="D36" s="11">
        <v>1.4</v>
      </c>
      <c r="E36" s="11">
        <v>0.1</v>
      </c>
      <c r="F36" s="11">
        <v>2.4</v>
      </c>
      <c r="G36" s="11">
        <v>4.5999999999999996</v>
      </c>
      <c r="H36" s="11">
        <v>2.7</v>
      </c>
      <c r="I36" s="11">
        <v>4</v>
      </c>
      <c r="J36" s="11">
        <v>3.6</v>
      </c>
      <c r="K36" s="11">
        <v>1.5</v>
      </c>
      <c r="L36" s="11">
        <v>11.8</v>
      </c>
      <c r="M36" s="11">
        <v>0.5</v>
      </c>
      <c r="N36" s="11">
        <v>3</v>
      </c>
      <c r="O36" s="11">
        <v>1.5</v>
      </c>
      <c r="P36" s="11">
        <v>1.7</v>
      </c>
      <c r="Q36" s="11">
        <v>6.7</v>
      </c>
      <c r="R36" s="11">
        <v>1.2</v>
      </c>
      <c r="S36" s="11">
        <v>0.9</v>
      </c>
      <c r="T36" s="11">
        <v>2.7</v>
      </c>
      <c r="U36" s="11">
        <v>3</v>
      </c>
      <c r="V36" s="11">
        <v>7.8</v>
      </c>
      <c r="W36" s="11">
        <v>3.3</v>
      </c>
      <c r="X36" s="11">
        <v>0.3</v>
      </c>
      <c r="Y36" s="11">
        <v>2.2000000000000002</v>
      </c>
      <c r="Z36" s="11">
        <v>1.6</v>
      </c>
      <c r="AA36" s="11">
        <v>7.4</v>
      </c>
      <c r="AB36" s="11">
        <v>7.6</v>
      </c>
      <c r="AC36" s="11">
        <v>2.6</v>
      </c>
      <c r="AD36" s="11">
        <v>-13.3</v>
      </c>
      <c r="AE36" s="11">
        <v>0.3</v>
      </c>
      <c r="AF36" s="11">
        <v>-2.8</v>
      </c>
      <c r="AG36" s="11">
        <v>-10.1</v>
      </c>
      <c r="AH36" s="11">
        <v>-1.3</v>
      </c>
      <c r="AI36" s="11">
        <v>4.9000000000000004</v>
      </c>
      <c r="AJ36" s="11">
        <v>2.7</v>
      </c>
      <c r="AK36" s="11">
        <v>-3.8</v>
      </c>
      <c r="AL36" s="45">
        <v>0.1</v>
      </c>
      <c r="AM36" s="11">
        <v>1.8</v>
      </c>
      <c r="AN36" s="11">
        <v>1.8</v>
      </c>
      <c r="AO36" s="11">
        <v>3.1</v>
      </c>
      <c r="AP36" s="11">
        <v>6.8</v>
      </c>
      <c r="AQ36" s="11">
        <v>0.3</v>
      </c>
      <c r="AR36" s="11">
        <v>0.4</v>
      </c>
      <c r="AS36" s="11">
        <v>0.6</v>
      </c>
      <c r="AT36" s="11">
        <v>0.7</v>
      </c>
      <c r="AU36" s="11">
        <v>2</v>
      </c>
      <c r="AV36" s="11">
        <v>0.4</v>
      </c>
      <c r="AW36" s="11">
        <v>0.1</v>
      </c>
      <c r="AX36" s="11">
        <v>0.7</v>
      </c>
      <c r="AY36" s="11">
        <v>0.5</v>
      </c>
      <c r="AZ36" s="11">
        <v>1.7</v>
      </c>
      <c r="BA36" s="11">
        <v>3.3</v>
      </c>
      <c r="BB36" s="11">
        <v>5.5</v>
      </c>
      <c r="BC36" s="45">
        <v>4.9000000000000004</v>
      </c>
      <c r="BD36" s="11">
        <v>3.3</v>
      </c>
      <c r="BE36" s="45">
        <v>17</v>
      </c>
      <c r="BF36" s="11">
        <v>4.3901863251670736</v>
      </c>
      <c r="BG36" s="11">
        <v>4.4984557606472357</v>
      </c>
      <c r="BH36" s="11">
        <v>3.8532927407667139</v>
      </c>
      <c r="BI36" s="57" t="s">
        <v>54</v>
      </c>
    </row>
    <row r="37" spans="2:61" s="2" customFormat="1" ht="14.25" customHeight="1">
      <c r="B37" s="58" t="s">
        <v>2</v>
      </c>
      <c r="C37" s="10">
        <v>590.4</v>
      </c>
      <c r="D37" s="10">
        <v>646.9</v>
      </c>
      <c r="E37" s="10">
        <v>588.30000000000007</v>
      </c>
      <c r="F37" s="10">
        <v>610.4</v>
      </c>
      <c r="G37" s="10">
        <v>2435.9999999999995</v>
      </c>
      <c r="H37" s="10">
        <v>656.4</v>
      </c>
      <c r="I37" s="10">
        <v>698.3</v>
      </c>
      <c r="J37" s="10">
        <v>646.09999999999991</v>
      </c>
      <c r="K37" s="10">
        <v>646.29999999999995</v>
      </c>
      <c r="L37" s="10">
        <v>2647.1000000000004</v>
      </c>
      <c r="M37" s="10">
        <v>715.1</v>
      </c>
      <c r="N37" s="10">
        <v>762.9</v>
      </c>
      <c r="O37" s="10">
        <v>736.3</v>
      </c>
      <c r="P37" s="10">
        <v>745.69999999999993</v>
      </c>
      <c r="Q37" s="10">
        <v>2960</v>
      </c>
      <c r="R37" s="10">
        <v>773.6</v>
      </c>
      <c r="S37" s="10">
        <v>759.80000000000007</v>
      </c>
      <c r="T37" s="10">
        <v>650.20000000000005</v>
      </c>
      <c r="U37" s="10">
        <v>686.9</v>
      </c>
      <c r="V37" s="10">
        <v>2870.5</v>
      </c>
      <c r="W37" s="10">
        <v>667</v>
      </c>
      <c r="X37" s="10">
        <v>749.29999999999984</v>
      </c>
      <c r="Y37" s="10">
        <v>719</v>
      </c>
      <c r="Z37" s="10">
        <v>780.5</v>
      </c>
      <c r="AA37" s="10">
        <v>2915.7999999999993</v>
      </c>
      <c r="AB37" s="10">
        <v>831.5999999999998</v>
      </c>
      <c r="AC37" s="10">
        <v>806.9</v>
      </c>
      <c r="AD37" s="10">
        <v>797.39999999999986</v>
      </c>
      <c r="AE37" s="10">
        <v>794.09999999999991</v>
      </c>
      <c r="AF37" s="10">
        <v>3230</v>
      </c>
      <c r="AG37" s="10">
        <v>785.09999999999991</v>
      </c>
      <c r="AH37" s="10">
        <v>827.19999999999993</v>
      </c>
      <c r="AI37" s="10">
        <v>764.70000000000016</v>
      </c>
      <c r="AJ37" s="10">
        <v>782.40000000000009</v>
      </c>
      <c r="AK37" s="10">
        <v>3159.3999999999992</v>
      </c>
      <c r="AL37" s="16">
        <v>779.9</v>
      </c>
      <c r="AM37" s="10">
        <v>743.90000000000009</v>
      </c>
      <c r="AN37" s="10">
        <v>746.2</v>
      </c>
      <c r="AO37" s="10">
        <v>754.8</v>
      </c>
      <c r="AP37" s="10">
        <v>3024.7999999999997</v>
      </c>
      <c r="AQ37" s="10">
        <v>739.7</v>
      </c>
      <c r="AR37" s="10">
        <v>744.3</v>
      </c>
      <c r="AS37" s="10">
        <v>755.7</v>
      </c>
      <c r="AT37" s="10">
        <v>793.6</v>
      </c>
      <c r="AU37" s="10">
        <v>3033.3000000000006</v>
      </c>
      <c r="AV37" s="10">
        <v>736.8</v>
      </c>
      <c r="AW37" s="10">
        <v>651.30000000000007</v>
      </c>
      <c r="AX37" s="10">
        <v>671.3</v>
      </c>
      <c r="AY37" s="10">
        <v>721.19999999999993</v>
      </c>
      <c r="AZ37" s="10">
        <v>2780.6000000000004</v>
      </c>
      <c r="BA37" s="10">
        <v>746.5</v>
      </c>
      <c r="BB37" s="10">
        <v>755.7</v>
      </c>
      <c r="BC37" s="81">
        <v>770</v>
      </c>
      <c r="BD37" s="10">
        <v>841.30000000000007</v>
      </c>
      <c r="BE37" s="81">
        <v>3113.5</v>
      </c>
      <c r="BF37" s="10">
        <v>870.49018483294776</v>
      </c>
      <c r="BG37" s="10">
        <v>860.89793556342534</v>
      </c>
      <c r="BH37" s="10">
        <v>829.34518651853728</v>
      </c>
      <c r="BI37" s="59" t="s">
        <v>55</v>
      </c>
    </row>
    <row r="38" spans="2:61" ht="14.25" customHeight="1">
      <c r="B38" s="56" t="s">
        <v>79</v>
      </c>
      <c r="C38" s="11">
        <v>88.1</v>
      </c>
      <c r="D38" s="11">
        <v>83.4</v>
      </c>
      <c r="E38" s="11">
        <v>202.8</v>
      </c>
      <c r="F38" s="11">
        <v>72.599999999999994</v>
      </c>
      <c r="G38" s="11">
        <v>446.9</v>
      </c>
      <c r="H38" s="11">
        <v>177.9</v>
      </c>
      <c r="I38" s="11">
        <v>151.69999999999999</v>
      </c>
      <c r="J38" s="11">
        <v>201.8</v>
      </c>
      <c r="K38" s="11">
        <v>179.8</v>
      </c>
      <c r="L38" s="11">
        <v>711.2</v>
      </c>
      <c r="M38" s="11">
        <v>215.7</v>
      </c>
      <c r="N38" s="11">
        <v>89.8</v>
      </c>
      <c r="O38" s="11">
        <v>184.1</v>
      </c>
      <c r="P38" s="11">
        <v>163.30000000000001</v>
      </c>
      <c r="Q38" s="11">
        <v>652.9</v>
      </c>
      <c r="R38" s="11">
        <v>143.69999999999999</v>
      </c>
      <c r="S38" s="11">
        <v>151.69999999999999</v>
      </c>
      <c r="T38" s="11">
        <v>207.5</v>
      </c>
      <c r="U38" s="11">
        <v>189.8</v>
      </c>
      <c r="V38" s="11">
        <v>692.7</v>
      </c>
      <c r="W38" s="11">
        <v>187.4</v>
      </c>
      <c r="X38" s="11">
        <v>203</v>
      </c>
      <c r="Y38" s="11">
        <v>162</v>
      </c>
      <c r="Z38" s="11">
        <v>178.3</v>
      </c>
      <c r="AA38" s="11">
        <v>730.7</v>
      </c>
      <c r="AB38" s="11">
        <v>162.19999999999999</v>
      </c>
      <c r="AC38" s="11">
        <v>169.1</v>
      </c>
      <c r="AD38" s="11">
        <v>174.2</v>
      </c>
      <c r="AE38" s="11">
        <v>176.8</v>
      </c>
      <c r="AF38" s="11">
        <v>682.3</v>
      </c>
      <c r="AG38" s="11">
        <v>186.6</v>
      </c>
      <c r="AH38" s="11">
        <v>155</v>
      </c>
      <c r="AI38" s="11">
        <v>172.5</v>
      </c>
      <c r="AJ38" s="11">
        <v>205.8</v>
      </c>
      <c r="AK38" s="11">
        <v>719.9</v>
      </c>
      <c r="AL38" s="45">
        <v>136</v>
      </c>
      <c r="AM38" s="11">
        <v>160.9</v>
      </c>
      <c r="AN38" s="11">
        <v>165.2</v>
      </c>
      <c r="AO38" s="11">
        <v>172.3</v>
      </c>
      <c r="AP38" s="11">
        <v>634.4</v>
      </c>
      <c r="AQ38" s="11">
        <v>178.2</v>
      </c>
      <c r="AR38" s="11">
        <v>167.8</v>
      </c>
      <c r="AS38" s="11">
        <v>206.5</v>
      </c>
      <c r="AT38" s="11">
        <v>166.6</v>
      </c>
      <c r="AU38" s="11">
        <v>719.1</v>
      </c>
      <c r="AV38" s="11">
        <v>133.30000000000001</v>
      </c>
      <c r="AW38" s="11">
        <v>135.1</v>
      </c>
      <c r="AX38" s="11">
        <v>137.5</v>
      </c>
      <c r="AY38" s="11">
        <v>142.6</v>
      </c>
      <c r="AZ38" s="11">
        <v>548.5</v>
      </c>
      <c r="BA38" s="11">
        <v>137.69999999999999</v>
      </c>
      <c r="BB38" s="11">
        <v>158.4</v>
      </c>
      <c r="BC38" s="45">
        <v>163.1</v>
      </c>
      <c r="BD38" s="11">
        <v>204.1</v>
      </c>
      <c r="BE38" s="45">
        <v>663.3</v>
      </c>
      <c r="BF38" s="11">
        <v>229.10247216466834</v>
      </c>
      <c r="BG38" s="11">
        <v>246.55650641342604</v>
      </c>
      <c r="BH38" s="11">
        <v>329.61853518095467</v>
      </c>
      <c r="BI38" s="57" t="s">
        <v>56</v>
      </c>
    </row>
    <row r="39" spans="2:61" s="2" customFormat="1" ht="14.25" customHeight="1">
      <c r="B39" s="58" t="s">
        <v>80</v>
      </c>
      <c r="C39" s="10">
        <v>678.5</v>
      </c>
      <c r="D39" s="10">
        <v>730.3</v>
      </c>
      <c r="E39" s="10">
        <v>791.10000000000014</v>
      </c>
      <c r="F39" s="10">
        <v>683</v>
      </c>
      <c r="G39" s="10">
        <v>2882.8999999999996</v>
      </c>
      <c r="H39" s="10">
        <v>834.3</v>
      </c>
      <c r="I39" s="10">
        <v>850</v>
      </c>
      <c r="J39" s="10">
        <v>847.89999999999986</v>
      </c>
      <c r="K39" s="10">
        <v>826.09999999999991</v>
      </c>
      <c r="L39" s="10">
        <v>3358.3</v>
      </c>
      <c r="M39" s="10">
        <v>930.8</v>
      </c>
      <c r="N39" s="10">
        <v>852.69999999999993</v>
      </c>
      <c r="O39" s="10">
        <v>920.4</v>
      </c>
      <c r="P39" s="10">
        <v>909</v>
      </c>
      <c r="Q39" s="10">
        <v>3612.9</v>
      </c>
      <c r="R39" s="10">
        <v>917.3</v>
      </c>
      <c r="S39" s="10">
        <v>911.5</v>
      </c>
      <c r="T39" s="10">
        <v>857.7</v>
      </c>
      <c r="U39" s="10">
        <v>876.7</v>
      </c>
      <c r="V39" s="10">
        <v>3563.2</v>
      </c>
      <c r="W39" s="10">
        <v>854.4</v>
      </c>
      <c r="X39" s="10">
        <v>952.29999999999984</v>
      </c>
      <c r="Y39" s="10">
        <v>881</v>
      </c>
      <c r="Z39" s="10">
        <v>958.8</v>
      </c>
      <c r="AA39" s="10">
        <v>3646.4999999999991</v>
      </c>
      <c r="AB39" s="10">
        <v>993.79999999999973</v>
      </c>
      <c r="AC39" s="10">
        <v>976</v>
      </c>
      <c r="AD39" s="10">
        <v>971.59999999999991</v>
      </c>
      <c r="AE39" s="10">
        <v>970.89999999999986</v>
      </c>
      <c r="AF39" s="10">
        <v>3912.3</v>
      </c>
      <c r="AG39" s="10">
        <v>971.69999999999993</v>
      </c>
      <c r="AH39" s="10">
        <v>982.19999999999993</v>
      </c>
      <c r="AI39" s="10">
        <v>937.20000000000016</v>
      </c>
      <c r="AJ39" s="10">
        <v>988.2</v>
      </c>
      <c r="AK39" s="10">
        <v>3879.2999999999993</v>
      </c>
      <c r="AL39" s="16">
        <v>915.9</v>
      </c>
      <c r="AM39" s="10">
        <v>904.80000000000007</v>
      </c>
      <c r="AN39" s="10">
        <v>911.40000000000009</v>
      </c>
      <c r="AO39" s="10">
        <v>927.09999999999991</v>
      </c>
      <c r="AP39" s="10">
        <v>3659.2</v>
      </c>
      <c r="AQ39" s="10">
        <v>917.90000000000009</v>
      </c>
      <c r="AR39" s="10">
        <v>912.09999999999991</v>
      </c>
      <c r="AS39" s="10">
        <v>962.2</v>
      </c>
      <c r="AT39" s="10">
        <v>960.2</v>
      </c>
      <c r="AU39" s="10">
        <v>3752.4000000000005</v>
      </c>
      <c r="AV39" s="10">
        <v>870.09999999999991</v>
      </c>
      <c r="AW39" s="10">
        <v>786.40000000000009</v>
      </c>
      <c r="AX39" s="10">
        <v>808.8</v>
      </c>
      <c r="AY39" s="10">
        <v>863.8</v>
      </c>
      <c r="AZ39" s="10">
        <v>3329.1000000000004</v>
      </c>
      <c r="BA39" s="10">
        <v>884.2</v>
      </c>
      <c r="BB39" s="10">
        <v>914.1</v>
      </c>
      <c r="BC39" s="81">
        <v>933.1</v>
      </c>
      <c r="BD39" s="10">
        <v>1045.4000000000001</v>
      </c>
      <c r="BE39" s="81">
        <v>3776.8</v>
      </c>
      <c r="BF39" s="10">
        <v>1099.5926569976161</v>
      </c>
      <c r="BG39" s="10">
        <v>1107.4544419768513</v>
      </c>
      <c r="BH39" s="10">
        <v>1158.963721699492</v>
      </c>
      <c r="BI39" s="59" t="s">
        <v>57</v>
      </c>
    </row>
    <row r="40" spans="2:61" s="2" customFormat="1" ht="14.25" customHeight="1">
      <c r="B40" s="56" t="s">
        <v>3</v>
      </c>
      <c r="C40" s="11">
        <v>734.5</v>
      </c>
      <c r="D40" s="11">
        <v>740.9</v>
      </c>
      <c r="E40" s="11">
        <v>723.4</v>
      </c>
      <c r="F40" s="11">
        <v>686</v>
      </c>
      <c r="G40" s="11">
        <v>2884.8</v>
      </c>
      <c r="H40" s="11">
        <v>721.9</v>
      </c>
      <c r="I40" s="11">
        <v>768</v>
      </c>
      <c r="J40" s="11">
        <v>701</v>
      </c>
      <c r="K40" s="11">
        <v>732.2</v>
      </c>
      <c r="L40" s="11">
        <v>2923.1000000000004</v>
      </c>
      <c r="M40" s="11">
        <v>789.8</v>
      </c>
      <c r="N40" s="11">
        <v>806.8</v>
      </c>
      <c r="O40" s="11">
        <v>845.7</v>
      </c>
      <c r="P40" s="11">
        <v>910.3</v>
      </c>
      <c r="Q40" s="11">
        <v>3352.6</v>
      </c>
      <c r="R40" s="11">
        <v>895.8</v>
      </c>
      <c r="S40" s="11">
        <v>933.8</v>
      </c>
      <c r="T40" s="11">
        <v>856.8</v>
      </c>
      <c r="U40" s="11">
        <v>849</v>
      </c>
      <c r="V40" s="11">
        <v>3535.4</v>
      </c>
      <c r="W40" s="11">
        <v>793.4</v>
      </c>
      <c r="X40" s="11">
        <v>843.5</v>
      </c>
      <c r="Y40" s="11">
        <v>844.2</v>
      </c>
      <c r="Z40" s="11">
        <v>823.3</v>
      </c>
      <c r="AA40" s="11">
        <v>3304.4</v>
      </c>
      <c r="AB40" s="11">
        <v>856.2</v>
      </c>
      <c r="AC40" s="11">
        <v>903.8</v>
      </c>
      <c r="AD40" s="11">
        <v>874.5</v>
      </c>
      <c r="AE40" s="11">
        <v>865.9</v>
      </c>
      <c r="AF40" s="11">
        <v>3500.4</v>
      </c>
      <c r="AG40" s="11">
        <v>857.8</v>
      </c>
      <c r="AH40" s="11">
        <v>917.6</v>
      </c>
      <c r="AI40" s="11">
        <v>868.2</v>
      </c>
      <c r="AJ40" s="11">
        <v>890.9</v>
      </c>
      <c r="AK40" s="11">
        <v>3534.5</v>
      </c>
      <c r="AL40" s="45">
        <v>877.8</v>
      </c>
      <c r="AM40" s="11">
        <v>868.1</v>
      </c>
      <c r="AN40" s="11">
        <v>895.4</v>
      </c>
      <c r="AO40" s="11">
        <v>908.3</v>
      </c>
      <c r="AP40" s="11">
        <v>3549.5999999999995</v>
      </c>
      <c r="AQ40" s="11">
        <v>890.5</v>
      </c>
      <c r="AR40" s="11">
        <v>906</v>
      </c>
      <c r="AS40" s="11">
        <v>935.5</v>
      </c>
      <c r="AT40" s="11">
        <v>952.9</v>
      </c>
      <c r="AU40" s="11">
        <v>3684.9</v>
      </c>
      <c r="AV40" s="11">
        <v>895.7</v>
      </c>
      <c r="AW40" s="11">
        <v>816</v>
      </c>
      <c r="AX40" s="11">
        <v>858.6</v>
      </c>
      <c r="AY40" s="11">
        <v>926.9</v>
      </c>
      <c r="AZ40" s="11">
        <v>3497.2</v>
      </c>
      <c r="BA40" s="11">
        <v>935.9</v>
      </c>
      <c r="BB40" s="11">
        <v>960</v>
      </c>
      <c r="BC40" s="45">
        <v>991.4</v>
      </c>
      <c r="BD40" s="11">
        <v>1061.7</v>
      </c>
      <c r="BE40" s="45">
        <v>3949</v>
      </c>
      <c r="BF40" s="11">
        <v>1099.8</v>
      </c>
      <c r="BG40" s="11">
        <v>1132.5999999999999</v>
      </c>
      <c r="BH40" s="11">
        <v>1134.7</v>
      </c>
      <c r="BI40" s="57" t="s">
        <v>58</v>
      </c>
    </row>
    <row r="41" spans="2:61" s="2" customFormat="1" ht="14.25" customHeight="1">
      <c r="B41" s="69" t="s">
        <v>4</v>
      </c>
      <c r="C41" s="26">
        <v>-56</v>
      </c>
      <c r="D41" s="26">
        <v>-10.600000000000023</v>
      </c>
      <c r="E41" s="26">
        <v>67.700000000000159</v>
      </c>
      <c r="F41" s="26">
        <v>-3</v>
      </c>
      <c r="G41" s="26">
        <v>-1.9000000000005457</v>
      </c>
      <c r="H41" s="26">
        <v>112.39999999999998</v>
      </c>
      <c r="I41" s="26">
        <v>82</v>
      </c>
      <c r="J41" s="26">
        <v>146.89999999999986</v>
      </c>
      <c r="K41" s="26">
        <v>93.899999999999864</v>
      </c>
      <c r="L41" s="26">
        <v>435.19999999999982</v>
      </c>
      <c r="M41" s="26">
        <v>141</v>
      </c>
      <c r="N41" s="26">
        <v>45.899999999999977</v>
      </c>
      <c r="O41" s="26">
        <v>74.699999999999932</v>
      </c>
      <c r="P41" s="26">
        <v>-1.2999999999999545</v>
      </c>
      <c r="Q41" s="26">
        <v>260.30000000000018</v>
      </c>
      <c r="R41" s="26">
        <v>21.5</v>
      </c>
      <c r="S41" s="26">
        <v>-22.299999999999955</v>
      </c>
      <c r="T41" s="26">
        <v>0.90000000000009095</v>
      </c>
      <c r="U41" s="26">
        <v>27.700000000000045</v>
      </c>
      <c r="V41" s="26">
        <v>27.799999999999727</v>
      </c>
      <c r="W41" s="26">
        <v>61</v>
      </c>
      <c r="X41" s="26">
        <v>108.79999999999984</v>
      </c>
      <c r="Y41" s="26">
        <v>36.799999999999955</v>
      </c>
      <c r="Z41" s="26">
        <v>135.5</v>
      </c>
      <c r="AA41" s="26">
        <v>342.099999999999</v>
      </c>
      <c r="AB41" s="26">
        <v>137.59999999999968</v>
      </c>
      <c r="AC41" s="26">
        <v>72.200000000000045</v>
      </c>
      <c r="AD41" s="26">
        <v>97.099999999999909</v>
      </c>
      <c r="AE41" s="26">
        <v>104.99999999999989</v>
      </c>
      <c r="AF41" s="26">
        <v>411.90000000000009</v>
      </c>
      <c r="AG41" s="26">
        <v>113.89999999999998</v>
      </c>
      <c r="AH41" s="26">
        <v>64.599999999999909</v>
      </c>
      <c r="AI41" s="26">
        <v>69.000000000000114</v>
      </c>
      <c r="AJ41" s="26">
        <v>97.300000000000068</v>
      </c>
      <c r="AK41" s="26">
        <v>344.79999999999927</v>
      </c>
      <c r="AL41" s="46">
        <v>38.100000000000023</v>
      </c>
      <c r="AM41" s="26">
        <v>36.700000000000045</v>
      </c>
      <c r="AN41" s="26">
        <v>16.000000000000114</v>
      </c>
      <c r="AO41" s="26">
        <v>18.799999999999955</v>
      </c>
      <c r="AP41" s="26">
        <v>109.60000000000036</v>
      </c>
      <c r="AQ41" s="26">
        <v>27.400000000000091</v>
      </c>
      <c r="AR41" s="26">
        <v>6.0999999999999091</v>
      </c>
      <c r="AS41" s="26">
        <v>26.700000000000045</v>
      </c>
      <c r="AT41" s="26">
        <v>7.3000000000000682</v>
      </c>
      <c r="AU41" s="26">
        <v>67.500000000000455</v>
      </c>
      <c r="AV41" s="26">
        <v>-25.600000000000136</v>
      </c>
      <c r="AW41" s="26">
        <v>-29.599999999999909</v>
      </c>
      <c r="AX41" s="26">
        <v>-49.800000000000068</v>
      </c>
      <c r="AY41" s="26">
        <v>-63.100000000000023</v>
      </c>
      <c r="AZ41" s="26">
        <v>-168.09999999999945</v>
      </c>
      <c r="BA41" s="26">
        <v>-51.699999999999932</v>
      </c>
      <c r="BB41" s="26">
        <v>-45.899999999999977</v>
      </c>
      <c r="BC41" s="46">
        <v>-58.299999999999955</v>
      </c>
      <c r="BD41" s="26">
        <v>-16.299999999999955</v>
      </c>
      <c r="BE41" s="46">
        <v>-172.19999999999982</v>
      </c>
      <c r="BF41" s="26">
        <v>-0.20734300238382275</v>
      </c>
      <c r="BG41" s="26">
        <v>-25.145558023148624</v>
      </c>
      <c r="BH41" s="26">
        <v>24.263721699491953</v>
      </c>
      <c r="BI41" s="70" t="s">
        <v>59</v>
      </c>
    </row>
    <row r="42" spans="2:61">
      <c r="B42" s="4"/>
      <c r="R42" s="12"/>
      <c r="S42" s="12"/>
      <c r="T42" s="12"/>
      <c r="U42" s="12"/>
      <c r="V42" s="12"/>
      <c r="W42" s="12"/>
      <c r="X42" s="12"/>
      <c r="Y42" s="12"/>
      <c r="Z42" s="13"/>
      <c r="AA42" s="13"/>
    </row>
    <row r="43" spans="2:61" ht="21">
      <c r="B43" s="2" t="s">
        <v>82</v>
      </c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0" t="s">
        <v>83</v>
      </c>
    </row>
    <row r="44" spans="2:61" s="23" customFormat="1" ht="21" customHeight="1">
      <c r="B44" s="89" t="s">
        <v>90</v>
      </c>
      <c r="C44" s="89"/>
      <c r="D44" s="89"/>
      <c r="E44" s="89"/>
      <c r="F44" s="89"/>
      <c r="G44" s="89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50" t="s">
        <v>91</v>
      </c>
    </row>
    <row r="45" spans="2:61" s="23" customFormat="1" ht="21">
      <c r="B45" s="49" t="s">
        <v>86</v>
      </c>
      <c r="C45" s="49"/>
      <c r="D45" s="49"/>
      <c r="E45" s="49"/>
      <c r="F45" s="49"/>
      <c r="G45" s="49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50" t="s">
        <v>87</v>
      </c>
    </row>
    <row r="46" spans="2:61" s="23" customFormat="1" ht="21">
      <c r="B46" s="49" t="s">
        <v>88</v>
      </c>
      <c r="C46" s="49"/>
      <c r="D46" s="49"/>
      <c r="E46" s="49"/>
      <c r="F46" s="49"/>
      <c r="G46" s="49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50" t="s">
        <v>89</v>
      </c>
    </row>
    <row r="47" spans="2:61" ht="21">
      <c r="B47" s="91" t="s">
        <v>92</v>
      </c>
      <c r="C47" s="91"/>
      <c r="D47" s="91"/>
      <c r="E47" s="91"/>
      <c r="F47" s="91"/>
      <c r="G47" s="91"/>
      <c r="H47" s="91"/>
      <c r="I47" s="91"/>
      <c r="J47" s="91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48" t="s">
        <v>93</v>
      </c>
    </row>
    <row r="48" spans="2:61" ht="21">
      <c r="B48" s="49"/>
      <c r="C48" s="49"/>
      <c r="D48" s="49"/>
      <c r="E48" s="49"/>
      <c r="F48" s="49"/>
      <c r="G48" s="49"/>
      <c r="H48" s="49"/>
      <c r="I48" s="49"/>
      <c r="J48" s="49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47"/>
    </row>
    <row r="49" spans="2:61" ht="21">
      <c r="B49" s="82" t="e">
        <f>#REF!</f>
        <v>#REF!</v>
      </c>
      <c r="C49" s="82"/>
      <c r="D49" s="82"/>
      <c r="E49" s="82"/>
      <c r="F49" s="82"/>
      <c r="G49" s="8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 t="e">
        <f>#REF!</f>
        <v>#REF!</v>
      </c>
    </row>
    <row r="50" spans="2:61">
      <c r="B50" s="2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</row>
    <row r="51" spans="2:61">
      <c r="B51" s="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</row>
    <row r="52" spans="2:61">
      <c r="B52" s="2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</row>
    <row r="53" spans="2:61">
      <c r="B53" s="2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</row>
    <row r="54" spans="2:61">
      <c r="B54" s="2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</row>
    <row r="55" spans="2:61">
      <c r="B55" s="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</row>
    <row r="56" spans="2:61">
      <c r="B56" s="2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</row>
    <row r="59" spans="2:61">
      <c r="G59" s="12"/>
      <c r="L59" s="12"/>
      <c r="Q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</row>
    <row r="60" spans="2:61">
      <c r="G60" s="12"/>
      <c r="L60" s="12"/>
      <c r="Q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</row>
    <row r="61" spans="2:61">
      <c r="G61" s="12"/>
      <c r="L61" s="12"/>
      <c r="Q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</row>
    <row r="62" spans="2:61">
      <c r="G62" s="12"/>
      <c r="L62" s="12"/>
      <c r="Q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</row>
    <row r="63" spans="2:61">
      <c r="G63" s="12"/>
      <c r="L63" s="12"/>
      <c r="Q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</row>
    <row r="64" spans="2:61">
      <c r="G64" s="12"/>
      <c r="L64" s="12"/>
      <c r="Q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</row>
    <row r="65" spans="7:60">
      <c r="G65" s="12"/>
      <c r="L65" s="12"/>
      <c r="Q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</row>
    <row r="66" spans="7:60">
      <c r="G66" s="12"/>
      <c r="L66" s="12"/>
      <c r="Q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</row>
    <row r="67" spans="7:60">
      <c r="G67" s="12"/>
      <c r="L67" s="12"/>
      <c r="Q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</row>
    <row r="68" spans="7:60">
      <c r="G68" s="12"/>
      <c r="L68" s="12"/>
      <c r="Q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</row>
    <row r="69" spans="7:60">
      <c r="G69" s="12"/>
      <c r="L69" s="12"/>
      <c r="Q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</row>
    <row r="70" spans="7:60">
      <c r="G70" s="12"/>
      <c r="L70" s="12"/>
      <c r="Q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</row>
    <row r="71" spans="7:60">
      <c r="G71" s="12"/>
      <c r="L71" s="12"/>
      <c r="Q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</row>
    <row r="72" spans="7:60">
      <c r="G72" s="12"/>
      <c r="L72" s="12"/>
      <c r="Q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</row>
    <row r="73" spans="7:60">
      <c r="G73" s="12"/>
      <c r="L73" s="12"/>
      <c r="Q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</row>
    <row r="74" spans="7:60">
      <c r="G74" s="12"/>
      <c r="L74" s="12"/>
      <c r="Q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</row>
    <row r="75" spans="7:60">
      <c r="G75" s="12"/>
      <c r="L75" s="12"/>
      <c r="Q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</row>
    <row r="76" spans="7:60">
      <c r="G76" s="12"/>
      <c r="L76" s="12"/>
      <c r="Q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</row>
    <row r="77" spans="7:60">
      <c r="G77" s="12"/>
      <c r="L77" s="12"/>
      <c r="Q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</row>
    <row r="78" spans="7:60">
      <c r="G78" s="12"/>
      <c r="L78" s="12"/>
      <c r="Q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</row>
    <row r="79" spans="7:60">
      <c r="G79" s="12"/>
      <c r="L79" s="12"/>
      <c r="Q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</row>
    <row r="80" spans="7:60">
      <c r="G80" s="12"/>
      <c r="L80" s="12"/>
      <c r="Q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</row>
    <row r="81" spans="7:60">
      <c r="G81" s="12"/>
      <c r="L81" s="12"/>
      <c r="Q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</row>
    <row r="82" spans="7:60">
      <c r="G82" s="12"/>
      <c r="L82" s="12"/>
      <c r="Q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</row>
    <row r="83" spans="7:60">
      <c r="G83" s="12"/>
      <c r="L83" s="12"/>
      <c r="Q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</row>
    <row r="84" spans="7:60">
      <c r="G84" s="12"/>
      <c r="L84" s="12"/>
      <c r="Q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</row>
    <row r="88" spans="7:60">
      <c r="G88" s="12"/>
      <c r="L88" s="12"/>
      <c r="Q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</row>
    <row r="89" spans="7:60">
      <c r="G89" s="12"/>
      <c r="L89" s="12"/>
      <c r="Q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</row>
    <row r="90" spans="7:60">
      <c r="G90" s="12"/>
      <c r="L90" s="12"/>
      <c r="Q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</row>
    <row r="91" spans="7:60">
      <c r="G91" s="12"/>
      <c r="L91" s="12"/>
      <c r="Q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</row>
    <row r="92" spans="7:60">
      <c r="G92" s="12"/>
      <c r="L92" s="12"/>
      <c r="Q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</row>
    <row r="93" spans="7:60">
      <c r="G93" s="12"/>
      <c r="L93" s="12"/>
      <c r="Q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</row>
    <row r="94" spans="7:60">
      <c r="G94" s="12"/>
      <c r="L94" s="12"/>
      <c r="Q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</row>
    <row r="95" spans="7:60">
      <c r="G95" s="12"/>
      <c r="L95" s="12"/>
      <c r="Q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</row>
    <row r="96" spans="7:60">
      <c r="G96" s="12"/>
      <c r="L96" s="12"/>
      <c r="Q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</row>
    <row r="97" spans="7:60">
      <c r="G97" s="12"/>
      <c r="L97" s="12"/>
      <c r="Q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</row>
    <row r="98" spans="7:60">
      <c r="G98" s="12"/>
      <c r="L98" s="12"/>
      <c r="Q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</row>
    <row r="99" spans="7:60">
      <c r="G99" s="12"/>
      <c r="L99" s="12"/>
      <c r="Q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</row>
    <row r="100" spans="7:60">
      <c r="G100" s="12"/>
      <c r="L100" s="12"/>
      <c r="Q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</row>
    <row r="101" spans="7:60">
      <c r="G101" s="12"/>
      <c r="L101" s="12"/>
      <c r="Q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</row>
    <row r="102" spans="7:60">
      <c r="G102" s="12"/>
      <c r="L102" s="12"/>
      <c r="Q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</row>
    <row r="103" spans="7:60">
      <c r="G103" s="12"/>
      <c r="L103" s="12"/>
      <c r="Q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</row>
    <row r="104" spans="7:60">
      <c r="G104" s="12"/>
      <c r="L104" s="12"/>
      <c r="Q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</row>
    <row r="105" spans="7:60">
      <c r="G105" s="12"/>
      <c r="L105" s="12"/>
      <c r="Q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</row>
    <row r="106" spans="7:60">
      <c r="G106" s="12"/>
      <c r="L106" s="12"/>
      <c r="Q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</row>
    <row r="107" spans="7:60">
      <c r="G107" s="12"/>
      <c r="L107" s="12"/>
      <c r="Q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</row>
    <row r="108" spans="7:60">
      <c r="G108" s="12"/>
      <c r="L108" s="12"/>
      <c r="Q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</row>
    <row r="109" spans="7:60">
      <c r="G109" s="12"/>
      <c r="L109" s="12"/>
      <c r="Q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</row>
    <row r="110" spans="7:60">
      <c r="G110" s="12"/>
      <c r="L110" s="12"/>
      <c r="Q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</row>
    <row r="111" spans="7:60">
      <c r="G111" s="12"/>
      <c r="L111" s="12"/>
      <c r="Q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</row>
    <row r="112" spans="7:60">
      <c r="G112" s="12"/>
      <c r="L112" s="12"/>
      <c r="Q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</row>
    <row r="113" spans="7:60">
      <c r="G113" s="12"/>
      <c r="L113" s="12"/>
      <c r="Q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</row>
    <row r="114" spans="7:60">
      <c r="G114" s="12"/>
      <c r="L114" s="12"/>
      <c r="Q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</row>
    <row r="115" spans="7:60">
      <c r="G115" s="12"/>
      <c r="L115" s="12"/>
      <c r="Q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</row>
    <row r="117" spans="7:60">
      <c r="G117" s="12"/>
      <c r="L117" s="12"/>
      <c r="Q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</row>
    <row r="118" spans="7:60">
      <c r="G118" s="12"/>
      <c r="L118" s="12"/>
      <c r="Q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</row>
    <row r="119" spans="7:60">
      <c r="G119" s="12"/>
      <c r="L119" s="12"/>
      <c r="Q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</row>
    <row r="120" spans="7:60">
      <c r="G120" s="12"/>
      <c r="L120" s="12"/>
      <c r="Q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</row>
    <row r="121" spans="7:60">
      <c r="G121" s="12"/>
      <c r="L121" s="12"/>
      <c r="Q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</row>
    <row r="122" spans="7:60">
      <c r="G122" s="12"/>
      <c r="L122" s="12"/>
      <c r="Q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</row>
    <row r="123" spans="7:60">
      <c r="G123" s="12"/>
      <c r="L123" s="12"/>
      <c r="Q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</row>
    <row r="124" spans="7:60">
      <c r="G124" s="12"/>
      <c r="L124" s="12"/>
      <c r="Q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</row>
    <row r="125" spans="7:60">
      <c r="G125" s="12"/>
      <c r="L125" s="12"/>
      <c r="Q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</row>
    <row r="126" spans="7:60">
      <c r="G126" s="12"/>
      <c r="L126" s="12"/>
      <c r="Q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</row>
    <row r="127" spans="7:60">
      <c r="G127" s="12"/>
      <c r="L127" s="12"/>
      <c r="Q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</row>
    <row r="128" spans="7:60">
      <c r="G128" s="12"/>
      <c r="L128" s="12"/>
      <c r="Q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</row>
    <row r="129" spans="3:60">
      <c r="G129" s="12"/>
      <c r="L129" s="12"/>
      <c r="Q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</row>
    <row r="130" spans="3:60">
      <c r="G130" s="12"/>
      <c r="L130" s="12"/>
      <c r="Q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</row>
    <row r="131" spans="3:60">
      <c r="G131" s="12"/>
      <c r="L131" s="12"/>
      <c r="Q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</row>
    <row r="132" spans="3:60">
      <c r="G132" s="12"/>
      <c r="L132" s="12"/>
      <c r="Q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</row>
    <row r="133" spans="3:60">
      <c r="G133" s="12"/>
      <c r="L133" s="12"/>
      <c r="Q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</row>
    <row r="134" spans="3:60">
      <c r="G134" s="12"/>
      <c r="L134" s="12"/>
      <c r="Q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</row>
    <row r="135" spans="3:60">
      <c r="G135" s="12"/>
      <c r="L135" s="12"/>
      <c r="Q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</row>
    <row r="136" spans="3:60">
      <c r="G136" s="12"/>
      <c r="L136" s="12"/>
      <c r="Q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</row>
    <row r="137" spans="3:60">
      <c r="G137" s="12"/>
      <c r="L137" s="12"/>
      <c r="Q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</row>
    <row r="138" spans="3:60">
      <c r="G138" s="12"/>
      <c r="L138" s="12"/>
      <c r="Q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</row>
    <row r="139" spans="3:60">
      <c r="G139" s="12"/>
      <c r="L139" s="12"/>
      <c r="Q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</row>
    <row r="140" spans="3:60">
      <c r="G140" s="12"/>
      <c r="L140" s="12"/>
      <c r="Q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</row>
    <row r="141" spans="3:60">
      <c r="G141" s="12"/>
      <c r="L141" s="12"/>
      <c r="Q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</row>
    <row r="142" spans="3:60">
      <c r="G142" s="12"/>
      <c r="L142" s="12"/>
      <c r="Q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</row>
    <row r="144" spans="3:60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</row>
    <row r="145" spans="3:60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</row>
    <row r="146" spans="3:60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</row>
    <row r="147" spans="3:60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</row>
    <row r="148" spans="3:60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</row>
    <row r="149" spans="3:60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</row>
    <row r="150" spans="3:60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</row>
    <row r="151" spans="3:60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</row>
    <row r="152" spans="3:60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</row>
    <row r="153" spans="3:60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</row>
    <row r="154" spans="3:60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</row>
    <row r="155" spans="3:60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</row>
    <row r="156" spans="3:60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</row>
    <row r="157" spans="3:60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</row>
    <row r="158" spans="3:60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</row>
    <row r="159" spans="3:60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</row>
    <row r="160" spans="3:60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</row>
    <row r="161" spans="3:60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</row>
    <row r="162" spans="3:60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</row>
    <row r="163" spans="3:60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</row>
    <row r="164" spans="3:60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</row>
    <row r="165" spans="3:60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</row>
    <row r="166" spans="3:60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</row>
    <row r="167" spans="3:60"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</row>
    <row r="168" spans="3:60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</row>
    <row r="169" spans="3:60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</row>
    <row r="170" spans="3:60">
      <c r="G170" s="12"/>
      <c r="L170" s="12"/>
    </row>
    <row r="171" spans="3:60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</row>
    <row r="172" spans="3:60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</row>
    <row r="173" spans="3:60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</row>
    <row r="174" spans="3:60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3:60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</row>
    <row r="176" spans="3:60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</row>
    <row r="177" spans="3:18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</row>
    <row r="178" spans="3:18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3:18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3:18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3:18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3:18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</row>
    <row r="183" spans="3:18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</row>
    <row r="184" spans="3:18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</row>
    <row r="185" spans="3:18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</row>
    <row r="186" spans="3:18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</row>
    <row r="187" spans="3:18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</row>
    <row r="188" spans="3:18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</row>
    <row r="189" spans="3:18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</row>
    <row r="190" spans="3:18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</row>
    <row r="191" spans="3:18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</row>
    <row r="192" spans="3:18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</row>
    <row r="193" spans="3:18"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</row>
    <row r="194" spans="3:18"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</row>
    <row r="195" spans="3:18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</row>
    <row r="196" spans="3:18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</row>
    <row r="197" spans="3:18">
      <c r="G197" s="12"/>
    </row>
    <row r="198" spans="3:18">
      <c r="G198" s="12"/>
      <c r="L198" s="12"/>
    </row>
    <row r="199" spans="3:18">
      <c r="G199" s="12"/>
      <c r="L199" s="12"/>
    </row>
    <row r="200" spans="3:18">
      <c r="G200" s="12"/>
      <c r="L200" s="12"/>
    </row>
    <row r="201" spans="3:18">
      <c r="G201" s="12"/>
      <c r="L201" s="12"/>
    </row>
    <row r="202" spans="3:18">
      <c r="G202" s="12"/>
      <c r="L202" s="12"/>
    </row>
    <row r="203" spans="3:18">
      <c r="G203" s="12"/>
      <c r="L203" s="12"/>
    </row>
    <row r="204" spans="3:18">
      <c r="G204" s="12"/>
      <c r="L204" s="12"/>
    </row>
    <row r="205" spans="3:18">
      <c r="G205" s="12"/>
      <c r="L205" s="12"/>
    </row>
    <row r="206" spans="3:18">
      <c r="G206" s="12"/>
      <c r="L206" s="12"/>
    </row>
    <row r="207" spans="3:18">
      <c r="G207" s="12"/>
      <c r="L207" s="12"/>
    </row>
    <row r="208" spans="3:18">
      <c r="G208" s="12"/>
      <c r="L208" s="12"/>
    </row>
    <row r="209" spans="3:60">
      <c r="G209" s="12"/>
      <c r="L209" s="12"/>
    </row>
    <row r="210" spans="3:60">
      <c r="G210" s="12"/>
      <c r="L210" s="12"/>
    </row>
    <row r="211" spans="3:60">
      <c r="G211" s="12"/>
      <c r="L211" s="12"/>
    </row>
    <row r="212" spans="3:60">
      <c r="G212" s="12"/>
      <c r="L212" s="12"/>
    </row>
    <row r="213" spans="3:60">
      <c r="G213" s="12"/>
      <c r="L213" s="12"/>
    </row>
    <row r="214" spans="3:60">
      <c r="G214" s="12"/>
      <c r="L214" s="12"/>
    </row>
    <row r="215" spans="3:60">
      <c r="G215" s="12"/>
      <c r="L215" s="12"/>
    </row>
    <row r="216" spans="3:60">
      <c r="G216" s="12"/>
      <c r="L216" s="12"/>
    </row>
    <row r="217" spans="3:60">
      <c r="G217" s="12"/>
      <c r="L217" s="12"/>
    </row>
    <row r="218" spans="3:60">
      <c r="G218" s="12"/>
      <c r="L218" s="12"/>
    </row>
    <row r="219" spans="3:60">
      <c r="G219" s="12"/>
      <c r="L219" s="12"/>
    </row>
    <row r="220" spans="3:60">
      <c r="G220" s="12"/>
      <c r="L220" s="12"/>
    </row>
    <row r="221" spans="3:60">
      <c r="G221" s="12"/>
      <c r="L221" s="12"/>
    </row>
    <row r="222" spans="3:60">
      <c r="G222" s="12"/>
      <c r="L222" s="12"/>
    </row>
    <row r="223" spans="3:60">
      <c r="G223" s="12"/>
      <c r="L223" s="12"/>
    </row>
    <row r="224" spans="3:60"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</row>
    <row r="225" spans="3:60"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</row>
    <row r="226" spans="3:60"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</row>
    <row r="227" spans="3:60"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</row>
    <row r="228" spans="3:60"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</row>
    <row r="229" spans="3:60"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</row>
    <row r="230" spans="3:60"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</row>
    <row r="231" spans="3:60"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</row>
    <row r="232" spans="3:60"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</row>
    <row r="233" spans="3:60"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</row>
    <row r="234" spans="3:60"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</row>
    <row r="235" spans="3:60"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</row>
    <row r="236" spans="3:60"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</row>
    <row r="237" spans="3:60"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</row>
    <row r="238" spans="3:60"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</row>
    <row r="239" spans="3:60"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</row>
    <row r="240" spans="3:60"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</row>
    <row r="241" spans="3:22"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</row>
    <row r="242" spans="3:22"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</row>
    <row r="243" spans="3:22"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</row>
    <row r="244" spans="3:22"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</row>
    <row r="245" spans="3:22"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</row>
    <row r="246" spans="3:22"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</row>
    <row r="247" spans="3:22"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</row>
    <row r="248" spans="3:22"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</row>
    <row r="249" spans="3:22"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</row>
  </sheetData>
  <mergeCells count="59">
    <mergeCell ref="B3:B4"/>
    <mergeCell ref="BI31:BI32"/>
    <mergeCell ref="AG30:AU30"/>
    <mergeCell ref="BI3:BI4"/>
    <mergeCell ref="C16:Q16"/>
    <mergeCell ref="R16:AF16"/>
    <mergeCell ref="B17:B18"/>
    <mergeCell ref="G17:G18"/>
    <mergeCell ref="L17:L18"/>
    <mergeCell ref="Q17:Q18"/>
    <mergeCell ref="V17:V18"/>
    <mergeCell ref="AA17:AA18"/>
    <mergeCell ref="AF17:AF18"/>
    <mergeCell ref="AU17:AU18"/>
    <mergeCell ref="BI17:BI18"/>
    <mergeCell ref="C15:Q15"/>
    <mergeCell ref="B47:J47"/>
    <mergeCell ref="C29:Q29"/>
    <mergeCell ref="R29:AF29"/>
    <mergeCell ref="C30:Q30"/>
    <mergeCell ref="R30:AF30"/>
    <mergeCell ref="B31:B32"/>
    <mergeCell ref="G31:G32"/>
    <mergeCell ref="L31:L32"/>
    <mergeCell ref="Q31:Q32"/>
    <mergeCell ref="V31:V32"/>
    <mergeCell ref="AA31:AA32"/>
    <mergeCell ref="AF31:AF32"/>
    <mergeCell ref="R15:AF15"/>
    <mergeCell ref="B44:G44"/>
    <mergeCell ref="AK31:AK32"/>
    <mergeCell ref="AP31:AP32"/>
    <mergeCell ref="AU31:AU32"/>
    <mergeCell ref="C1:Q1"/>
    <mergeCell ref="R1:AF1"/>
    <mergeCell ref="C2:Q2"/>
    <mergeCell ref="R2:AF2"/>
    <mergeCell ref="AA3:AA4"/>
    <mergeCell ref="AF3:AF4"/>
    <mergeCell ref="G3:G4"/>
    <mergeCell ref="L3:L4"/>
    <mergeCell ref="Q3:Q4"/>
    <mergeCell ref="V3:V4"/>
    <mergeCell ref="BE31:BE32"/>
    <mergeCell ref="BE17:BE18"/>
    <mergeCell ref="BE3:BE4"/>
    <mergeCell ref="AG1:AU1"/>
    <mergeCell ref="AG2:AU2"/>
    <mergeCell ref="AG15:AU15"/>
    <mergeCell ref="AG16:AU16"/>
    <mergeCell ref="AG29:AU29"/>
    <mergeCell ref="AK3:AK4"/>
    <mergeCell ref="AP3:AP4"/>
    <mergeCell ref="AU3:AU4"/>
    <mergeCell ref="AZ3:AZ4"/>
    <mergeCell ref="AZ17:AZ18"/>
    <mergeCell ref="AZ31:AZ32"/>
    <mergeCell ref="AK17:AK18"/>
    <mergeCell ref="AP17:AP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BO38"/>
  <sheetViews>
    <sheetView topLeftCell="AR1" zoomScale="90" zoomScaleNormal="90" workbookViewId="0">
      <selection activeCell="AR10" sqref="AR10"/>
    </sheetView>
  </sheetViews>
  <sheetFormatPr defaultColWidth="9.140625" defaultRowHeight="12.75"/>
  <cols>
    <col min="1" max="1" width="9.140625" style="1"/>
    <col min="2" max="2" width="65" style="1" customWidth="1"/>
    <col min="3" max="28" width="10.7109375" style="1" customWidth="1"/>
    <col min="29" max="60" width="13" style="1" customWidth="1"/>
    <col min="61" max="61" width="48.85546875" style="1" customWidth="1"/>
    <col min="62" max="112" width="9.140625" style="1"/>
    <col min="113" max="113" width="10.5703125" style="1" customWidth="1"/>
    <col min="114" max="115" width="10.7109375" style="1" customWidth="1"/>
    <col min="116" max="16384" width="9.140625" style="1"/>
  </cols>
  <sheetData>
    <row r="1" spans="2:67" ht="22.5" customHeight="1">
      <c r="B1" s="17"/>
      <c r="C1" s="87" t="s">
        <v>109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 t="s">
        <v>109</v>
      </c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 t="s">
        <v>109</v>
      </c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</row>
    <row r="2" spans="2:67" ht="22.5" customHeight="1">
      <c r="B2" s="24" t="s">
        <v>61</v>
      </c>
      <c r="C2" s="92" t="s">
        <v>110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 t="s">
        <v>110</v>
      </c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 t="s">
        <v>110</v>
      </c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1" t="s">
        <v>72</v>
      </c>
      <c r="BJ2" s="20"/>
      <c r="BK2" s="20"/>
      <c r="BL2" s="20"/>
      <c r="BM2" s="20"/>
      <c r="BN2" s="20"/>
      <c r="BO2" s="20"/>
    </row>
    <row r="3" spans="2:67" ht="15" customHeight="1">
      <c r="B3" s="97" t="s">
        <v>7</v>
      </c>
      <c r="C3" s="51" t="s">
        <v>8</v>
      </c>
      <c r="D3" s="51" t="s">
        <v>9</v>
      </c>
      <c r="E3" s="51" t="s">
        <v>10</v>
      </c>
      <c r="F3" s="51" t="s">
        <v>11</v>
      </c>
      <c r="G3" s="96">
        <v>2011</v>
      </c>
      <c r="H3" s="51" t="s">
        <v>8</v>
      </c>
      <c r="I3" s="51" t="s">
        <v>9</v>
      </c>
      <c r="J3" s="51" t="s">
        <v>10</v>
      </c>
      <c r="K3" s="51" t="s">
        <v>11</v>
      </c>
      <c r="L3" s="96">
        <v>2012</v>
      </c>
      <c r="M3" s="51" t="s">
        <v>8</v>
      </c>
      <c r="N3" s="51" t="s">
        <v>9</v>
      </c>
      <c r="O3" s="51" t="s">
        <v>10</v>
      </c>
      <c r="P3" s="51" t="s">
        <v>11</v>
      </c>
      <c r="Q3" s="96">
        <v>2013</v>
      </c>
      <c r="R3" s="51" t="s">
        <v>8</v>
      </c>
      <c r="S3" s="51" t="s">
        <v>9</v>
      </c>
      <c r="T3" s="51" t="s">
        <v>10</v>
      </c>
      <c r="U3" s="51" t="s">
        <v>11</v>
      </c>
      <c r="V3" s="96">
        <v>2014</v>
      </c>
      <c r="W3" s="51" t="s">
        <v>8</v>
      </c>
      <c r="X3" s="51" t="s">
        <v>9</v>
      </c>
      <c r="Y3" s="51" t="s">
        <v>10</v>
      </c>
      <c r="Z3" s="51" t="s">
        <v>11</v>
      </c>
      <c r="AA3" s="96">
        <v>2015</v>
      </c>
      <c r="AB3" s="52" t="s">
        <v>8</v>
      </c>
      <c r="AC3" s="52" t="s">
        <v>9</v>
      </c>
      <c r="AD3" s="52" t="s">
        <v>10</v>
      </c>
      <c r="AE3" s="52" t="s">
        <v>11</v>
      </c>
      <c r="AF3" s="96">
        <v>2016</v>
      </c>
      <c r="AG3" s="52" t="s">
        <v>8</v>
      </c>
      <c r="AH3" s="52" t="s">
        <v>9</v>
      </c>
      <c r="AI3" s="52" t="s">
        <v>10</v>
      </c>
      <c r="AJ3" s="52" t="s">
        <v>11</v>
      </c>
      <c r="AK3" s="96">
        <v>2017</v>
      </c>
      <c r="AL3" s="52" t="s">
        <v>8</v>
      </c>
      <c r="AM3" s="52" t="s">
        <v>9</v>
      </c>
      <c r="AN3" s="52" t="s">
        <v>10</v>
      </c>
      <c r="AO3" s="52" t="s">
        <v>11</v>
      </c>
      <c r="AP3" s="96">
        <v>2018</v>
      </c>
      <c r="AQ3" s="7" t="s">
        <v>8</v>
      </c>
      <c r="AR3" s="7" t="s">
        <v>9</v>
      </c>
      <c r="AS3" s="7" t="s">
        <v>10</v>
      </c>
      <c r="AT3" s="7" t="s">
        <v>11</v>
      </c>
      <c r="AU3" s="85">
        <v>2019</v>
      </c>
      <c r="AV3" s="39" t="s">
        <v>8</v>
      </c>
      <c r="AW3" s="39" t="s">
        <v>9</v>
      </c>
      <c r="AX3" s="39" t="s">
        <v>96</v>
      </c>
      <c r="AY3" s="7" t="s">
        <v>11</v>
      </c>
      <c r="AZ3" s="85">
        <v>2020</v>
      </c>
      <c r="BA3" s="39" t="s">
        <v>8</v>
      </c>
      <c r="BB3" s="39" t="s">
        <v>9</v>
      </c>
      <c r="BC3" s="39" t="s">
        <v>96</v>
      </c>
      <c r="BD3" s="7" t="s">
        <v>11</v>
      </c>
      <c r="BE3" s="85">
        <v>2021</v>
      </c>
      <c r="BF3" s="7" t="s">
        <v>84</v>
      </c>
      <c r="BG3" s="7" t="s">
        <v>94</v>
      </c>
      <c r="BH3" s="7" t="s">
        <v>111</v>
      </c>
      <c r="BI3" s="95" t="s">
        <v>71</v>
      </c>
    </row>
    <row r="4" spans="2:67" ht="15" customHeight="1">
      <c r="B4" s="93"/>
      <c r="C4" s="37" t="s">
        <v>12</v>
      </c>
      <c r="D4" s="37" t="s">
        <v>13</v>
      </c>
      <c r="E4" s="53" t="s">
        <v>14</v>
      </c>
      <c r="F4" s="37" t="s">
        <v>15</v>
      </c>
      <c r="G4" s="86"/>
      <c r="H4" s="37" t="s">
        <v>12</v>
      </c>
      <c r="I4" s="37" t="s">
        <v>13</v>
      </c>
      <c r="J4" s="53" t="s">
        <v>14</v>
      </c>
      <c r="K4" s="37" t="s">
        <v>15</v>
      </c>
      <c r="L4" s="86"/>
      <c r="M4" s="37" t="s">
        <v>12</v>
      </c>
      <c r="N4" s="37" t="s">
        <v>13</v>
      </c>
      <c r="O4" s="53" t="s">
        <v>14</v>
      </c>
      <c r="P4" s="37" t="s">
        <v>15</v>
      </c>
      <c r="Q4" s="86"/>
      <c r="R4" s="37" t="s">
        <v>12</v>
      </c>
      <c r="S4" s="37" t="s">
        <v>13</v>
      </c>
      <c r="T4" s="53" t="s">
        <v>14</v>
      </c>
      <c r="U4" s="37" t="s">
        <v>15</v>
      </c>
      <c r="V4" s="86"/>
      <c r="W4" s="37" t="s">
        <v>12</v>
      </c>
      <c r="X4" s="37" t="s">
        <v>13</v>
      </c>
      <c r="Y4" s="53" t="s">
        <v>14</v>
      </c>
      <c r="Z4" s="37" t="s">
        <v>15</v>
      </c>
      <c r="AA4" s="86"/>
      <c r="AB4" s="8" t="s">
        <v>12</v>
      </c>
      <c r="AC4" s="8" t="s">
        <v>13</v>
      </c>
      <c r="AD4" s="9" t="s">
        <v>14</v>
      </c>
      <c r="AE4" s="8" t="s">
        <v>15</v>
      </c>
      <c r="AF4" s="86"/>
      <c r="AG4" s="8" t="s">
        <v>12</v>
      </c>
      <c r="AH4" s="8" t="s">
        <v>13</v>
      </c>
      <c r="AI4" s="9" t="s">
        <v>14</v>
      </c>
      <c r="AJ4" s="8" t="s">
        <v>15</v>
      </c>
      <c r="AK4" s="86"/>
      <c r="AL4" s="8" t="s">
        <v>12</v>
      </c>
      <c r="AM4" s="8" t="s">
        <v>13</v>
      </c>
      <c r="AN4" s="9" t="s">
        <v>14</v>
      </c>
      <c r="AO4" s="8" t="s">
        <v>15</v>
      </c>
      <c r="AP4" s="86"/>
      <c r="AQ4" s="8" t="s">
        <v>12</v>
      </c>
      <c r="AR4" s="8" t="s">
        <v>13</v>
      </c>
      <c r="AS4" s="9" t="s">
        <v>14</v>
      </c>
      <c r="AT4" s="8" t="s">
        <v>15</v>
      </c>
      <c r="AU4" s="86"/>
      <c r="AV4" s="37" t="s">
        <v>12</v>
      </c>
      <c r="AW4" s="37" t="s">
        <v>13</v>
      </c>
      <c r="AX4" s="37" t="s">
        <v>14</v>
      </c>
      <c r="AY4" s="8" t="s">
        <v>15</v>
      </c>
      <c r="AZ4" s="86"/>
      <c r="BA4" s="37" t="s">
        <v>12</v>
      </c>
      <c r="BB4" s="37" t="s">
        <v>13</v>
      </c>
      <c r="BC4" s="37" t="s">
        <v>14</v>
      </c>
      <c r="BD4" s="8" t="s">
        <v>15</v>
      </c>
      <c r="BE4" s="86"/>
      <c r="BF4" s="8" t="s">
        <v>85</v>
      </c>
      <c r="BG4" s="8" t="s">
        <v>95</v>
      </c>
      <c r="BH4" s="8" t="s">
        <v>112</v>
      </c>
      <c r="BI4" s="88"/>
    </row>
    <row r="5" spans="2:67" s="2" customFormat="1" ht="14.25" customHeight="1">
      <c r="B5" s="71" t="s">
        <v>73</v>
      </c>
      <c r="C5" s="43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3" t="s">
        <v>65</v>
      </c>
    </row>
    <row r="6" spans="2:67" s="2" customFormat="1" ht="14.25" customHeight="1">
      <c r="B6" s="74" t="s">
        <v>62</v>
      </c>
      <c r="C6" s="27">
        <v>737.1</v>
      </c>
      <c r="D6" s="11">
        <v>729.6</v>
      </c>
      <c r="E6" s="11">
        <v>723.5</v>
      </c>
      <c r="F6" s="11">
        <v>693.8</v>
      </c>
      <c r="G6" s="10">
        <v>2884</v>
      </c>
      <c r="H6" s="11">
        <v>774.2</v>
      </c>
      <c r="I6" s="11">
        <v>778.8</v>
      </c>
      <c r="J6" s="11">
        <v>738</v>
      </c>
      <c r="K6" s="11">
        <v>780.5</v>
      </c>
      <c r="L6" s="10">
        <v>3071.5</v>
      </c>
      <c r="M6" s="11">
        <v>758.4</v>
      </c>
      <c r="N6" s="11">
        <v>840.7</v>
      </c>
      <c r="O6" s="11">
        <v>847.9</v>
      </c>
      <c r="P6" s="11">
        <v>873.2</v>
      </c>
      <c r="Q6" s="10">
        <v>3320.2</v>
      </c>
      <c r="R6" s="11">
        <v>836.3</v>
      </c>
      <c r="S6" s="11">
        <v>868.4</v>
      </c>
      <c r="T6" s="11">
        <v>853.8</v>
      </c>
      <c r="U6" s="11">
        <v>799</v>
      </c>
      <c r="V6" s="10">
        <v>3357.5</v>
      </c>
      <c r="W6" s="11">
        <v>757</v>
      </c>
      <c r="X6" s="11">
        <v>833.8</v>
      </c>
      <c r="Y6" s="11">
        <v>834.9</v>
      </c>
      <c r="Z6" s="11">
        <v>852.2</v>
      </c>
      <c r="AA6" s="10">
        <v>3277.9</v>
      </c>
      <c r="AB6" s="11">
        <v>869.1</v>
      </c>
      <c r="AC6" s="11">
        <v>893.8</v>
      </c>
      <c r="AD6" s="11">
        <v>900.6</v>
      </c>
      <c r="AE6" s="11">
        <v>870.9</v>
      </c>
      <c r="AF6" s="10">
        <v>3534.4</v>
      </c>
      <c r="AG6" s="11">
        <v>862</v>
      </c>
      <c r="AH6" s="11">
        <v>914.3</v>
      </c>
      <c r="AI6" s="11">
        <v>927.4</v>
      </c>
      <c r="AJ6" s="11">
        <v>916.8</v>
      </c>
      <c r="AK6" s="10">
        <v>3620.5</v>
      </c>
      <c r="AL6" s="11">
        <v>895.8</v>
      </c>
      <c r="AM6" s="11">
        <v>875.6</v>
      </c>
      <c r="AN6" s="11">
        <v>892.3</v>
      </c>
      <c r="AO6" s="11">
        <v>898.6</v>
      </c>
      <c r="AP6" s="10">
        <v>3562.3</v>
      </c>
      <c r="AQ6" s="11">
        <v>899.5</v>
      </c>
      <c r="AR6" s="11">
        <v>900.7</v>
      </c>
      <c r="AS6" s="11">
        <v>918.1</v>
      </c>
      <c r="AT6" s="11">
        <v>938.4</v>
      </c>
      <c r="AU6" s="10">
        <v>3656.7</v>
      </c>
      <c r="AV6" s="11">
        <v>889.6</v>
      </c>
      <c r="AW6" s="11">
        <v>706.4</v>
      </c>
      <c r="AX6" s="11">
        <v>800.6</v>
      </c>
      <c r="AY6" s="11">
        <v>837</v>
      </c>
      <c r="AZ6" s="10">
        <v>3233.6</v>
      </c>
      <c r="BA6" s="11">
        <v>866.7</v>
      </c>
      <c r="BB6" s="11">
        <v>905.9</v>
      </c>
      <c r="BC6" s="11">
        <v>918.5</v>
      </c>
      <c r="BD6" s="11">
        <v>987.5</v>
      </c>
      <c r="BE6" s="10">
        <v>3678.6</v>
      </c>
      <c r="BF6" s="11">
        <v>966.6</v>
      </c>
      <c r="BG6" s="11">
        <v>939.6</v>
      </c>
      <c r="BH6" s="11">
        <v>935.8</v>
      </c>
      <c r="BI6" s="75" t="s">
        <v>66</v>
      </c>
      <c r="BJ6" s="44"/>
      <c r="BK6" s="76"/>
    </row>
    <row r="7" spans="2:67" s="2" customFormat="1" ht="14.25" customHeight="1">
      <c r="B7" s="77" t="s">
        <v>63</v>
      </c>
      <c r="C7" s="27">
        <v>993.6</v>
      </c>
      <c r="D7" s="11">
        <v>959.1</v>
      </c>
      <c r="E7" s="11">
        <v>977.5</v>
      </c>
      <c r="F7" s="11">
        <v>920.4</v>
      </c>
      <c r="G7" s="10">
        <v>3850.6</v>
      </c>
      <c r="H7" s="11">
        <v>1037.7</v>
      </c>
      <c r="I7" s="11">
        <v>1031.2</v>
      </c>
      <c r="J7" s="11">
        <v>986.8</v>
      </c>
      <c r="K7" s="11">
        <v>1060.2</v>
      </c>
      <c r="L7" s="10">
        <v>4115.8999999999996</v>
      </c>
      <c r="M7" s="11">
        <v>995.2</v>
      </c>
      <c r="N7" s="11">
        <v>1119.4000000000001</v>
      </c>
      <c r="O7" s="11">
        <v>1145.5</v>
      </c>
      <c r="P7" s="11">
        <v>1187.9000000000001</v>
      </c>
      <c r="Q7" s="10">
        <v>4448</v>
      </c>
      <c r="R7" s="11">
        <v>1111.2</v>
      </c>
      <c r="S7" s="11">
        <v>1174.3</v>
      </c>
      <c r="T7" s="11">
        <v>1197.7</v>
      </c>
      <c r="U7" s="11">
        <v>1091.5</v>
      </c>
      <c r="V7" s="10">
        <v>4574.7</v>
      </c>
      <c r="W7" s="11">
        <v>1029.8</v>
      </c>
      <c r="X7" s="11">
        <v>1129.5999999999999</v>
      </c>
      <c r="Y7" s="11">
        <v>1147</v>
      </c>
      <c r="Z7" s="11">
        <v>1154.4000000000001</v>
      </c>
      <c r="AA7" s="10">
        <v>4460.8</v>
      </c>
      <c r="AB7" s="11">
        <v>1168.4000000000001</v>
      </c>
      <c r="AC7" s="11">
        <v>1221.5</v>
      </c>
      <c r="AD7" s="11">
        <v>1233.3</v>
      </c>
      <c r="AE7" s="11">
        <v>1191.5</v>
      </c>
      <c r="AF7" s="10">
        <v>4814.7</v>
      </c>
      <c r="AG7" s="11">
        <v>1178.0999999999999</v>
      </c>
      <c r="AH7" s="11">
        <v>1259.3</v>
      </c>
      <c r="AI7" s="11">
        <v>1314.1</v>
      </c>
      <c r="AJ7" s="11">
        <v>1292.0999999999999</v>
      </c>
      <c r="AK7" s="10">
        <v>5043.6000000000004</v>
      </c>
      <c r="AL7" s="11">
        <v>1256.5</v>
      </c>
      <c r="AM7" s="11">
        <v>1238.5999999999999</v>
      </c>
      <c r="AN7" s="11">
        <v>1269</v>
      </c>
      <c r="AO7" s="11">
        <v>1279.9000000000001</v>
      </c>
      <c r="AP7" s="10">
        <v>5044</v>
      </c>
      <c r="AQ7" s="11">
        <v>1287</v>
      </c>
      <c r="AR7" s="11">
        <v>1289.8</v>
      </c>
      <c r="AS7" s="11">
        <v>1319.5</v>
      </c>
      <c r="AT7" s="11">
        <v>1342.4</v>
      </c>
      <c r="AU7" s="10">
        <v>5238.7</v>
      </c>
      <c r="AV7" s="11">
        <v>1278.8000000000002</v>
      </c>
      <c r="AW7" s="11">
        <v>999.1</v>
      </c>
      <c r="AX7" s="11">
        <v>1155.8</v>
      </c>
      <c r="AY7" s="11">
        <v>1203.8</v>
      </c>
      <c r="AZ7" s="10">
        <v>4637.5</v>
      </c>
      <c r="BA7" s="11">
        <v>1251</v>
      </c>
      <c r="BB7" s="11">
        <v>1319.2</v>
      </c>
      <c r="BC7" s="11">
        <v>1338.3</v>
      </c>
      <c r="BD7" s="11">
        <v>1437.8</v>
      </c>
      <c r="BE7" s="10">
        <v>5346.3</v>
      </c>
      <c r="BF7" s="11">
        <v>1394.1</v>
      </c>
      <c r="BG7" s="11">
        <v>1354.8</v>
      </c>
      <c r="BH7" s="11">
        <v>1364.9</v>
      </c>
      <c r="BI7" s="75" t="s">
        <v>67</v>
      </c>
      <c r="BJ7" s="44"/>
      <c r="BK7" s="76"/>
    </row>
    <row r="8" spans="2:67" s="2" customFormat="1" ht="14.25" customHeight="1">
      <c r="B8" s="77" t="s">
        <v>64</v>
      </c>
      <c r="C8" s="27">
        <v>366</v>
      </c>
      <c r="D8" s="11">
        <v>398.1</v>
      </c>
      <c r="E8" s="11">
        <v>357.6</v>
      </c>
      <c r="F8" s="11">
        <v>368.1</v>
      </c>
      <c r="G8" s="10">
        <v>1489.8</v>
      </c>
      <c r="H8" s="11">
        <v>396.3</v>
      </c>
      <c r="I8" s="11">
        <v>417.5</v>
      </c>
      <c r="J8" s="11">
        <v>382.8</v>
      </c>
      <c r="K8" s="11">
        <v>382.1</v>
      </c>
      <c r="L8" s="10">
        <v>1578.7</v>
      </c>
      <c r="M8" s="11">
        <v>421.9</v>
      </c>
      <c r="N8" s="11">
        <v>445.1</v>
      </c>
      <c r="O8" s="11">
        <v>426.5</v>
      </c>
      <c r="P8" s="11">
        <v>428.7</v>
      </c>
      <c r="Q8" s="10">
        <v>1722.2</v>
      </c>
      <c r="R8" s="11">
        <v>449</v>
      </c>
      <c r="S8" s="11">
        <v>438.1</v>
      </c>
      <c r="T8" s="11">
        <v>371</v>
      </c>
      <c r="U8" s="11">
        <v>389.1</v>
      </c>
      <c r="V8" s="10">
        <v>1647.2</v>
      </c>
      <c r="W8" s="11">
        <v>375.6</v>
      </c>
      <c r="X8" s="11">
        <v>421</v>
      </c>
      <c r="Y8" s="11">
        <v>400.2</v>
      </c>
      <c r="Z8" s="11">
        <v>432.1</v>
      </c>
      <c r="AA8" s="10">
        <v>1628.9</v>
      </c>
      <c r="AB8" s="11">
        <v>453.8</v>
      </c>
      <c r="AC8" s="11">
        <v>440</v>
      </c>
      <c r="AD8" s="11">
        <v>440.5</v>
      </c>
      <c r="AE8" s="11">
        <v>428.6</v>
      </c>
      <c r="AF8" s="10">
        <v>1762.9</v>
      </c>
      <c r="AG8" s="11">
        <v>422.9</v>
      </c>
      <c r="AH8" s="11">
        <v>438.9</v>
      </c>
      <c r="AI8" s="11">
        <v>398</v>
      </c>
      <c r="AJ8" s="11">
        <v>405.8</v>
      </c>
      <c r="AK8" s="10">
        <v>1665.6</v>
      </c>
      <c r="AL8" s="11">
        <v>402.8</v>
      </c>
      <c r="AM8" s="11">
        <v>380.3</v>
      </c>
      <c r="AN8" s="11">
        <v>378.7</v>
      </c>
      <c r="AO8" s="11">
        <v>379.6</v>
      </c>
      <c r="AP8" s="10">
        <v>1541.4</v>
      </c>
      <c r="AQ8" s="11">
        <v>373.8</v>
      </c>
      <c r="AR8" s="11">
        <v>373.3</v>
      </c>
      <c r="AS8" s="11">
        <v>374.8</v>
      </c>
      <c r="AT8" s="11">
        <v>392.1</v>
      </c>
      <c r="AU8" s="10">
        <v>1514</v>
      </c>
      <c r="AV8" s="11">
        <v>365</v>
      </c>
      <c r="AW8" s="11">
        <v>312.5</v>
      </c>
      <c r="AX8" s="11">
        <v>322.89999999999998</v>
      </c>
      <c r="AY8" s="11">
        <v>344.4</v>
      </c>
      <c r="AZ8" s="10">
        <v>1344.8</v>
      </c>
      <c r="BA8" s="11">
        <v>352</v>
      </c>
      <c r="BB8" s="11">
        <v>353</v>
      </c>
      <c r="BC8" s="11">
        <v>357.6</v>
      </c>
      <c r="BD8" s="11">
        <v>386.9</v>
      </c>
      <c r="BE8" s="10">
        <v>1449.5</v>
      </c>
      <c r="BF8" s="11">
        <v>395.1</v>
      </c>
      <c r="BG8" s="11">
        <v>385.2</v>
      </c>
      <c r="BH8" s="11">
        <v>363.6</v>
      </c>
      <c r="BI8" s="75" t="s">
        <v>68</v>
      </c>
      <c r="BJ8" s="44"/>
      <c r="BK8" s="76"/>
    </row>
    <row r="9" spans="2:67" s="2" customFormat="1" ht="14.25" customHeight="1">
      <c r="B9" s="40" t="s">
        <v>74</v>
      </c>
      <c r="C9" s="28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1"/>
      <c r="AS9" s="11"/>
      <c r="AT9" s="11"/>
      <c r="AU9" s="10"/>
      <c r="AV9" s="11"/>
      <c r="AW9" s="11"/>
      <c r="AX9" s="11"/>
      <c r="AY9" s="11"/>
      <c r="AZ9" s="10"/>
      <c r="BA9" s="11"/>
      <c r="BB9" s="11"/>
      <c r="BC9" s="11"/>
      <c r="BD9" s="11"/>
      <c r="BE9" s="10"/>
      <c r="BF9" s="11"/>
      <c r="BG9" s="11"/>
      <c r="BH9" s="11"/>
      <c r="BI9" s="41" t="s">
        <v>69</v>
      </c>
      <c r="BJ9" s="44"/>
    </row>
    <row r="10" spans="2:67" s="2" customFormat="1" ht="14.25" customHeight="1">
      <c r="B10" s="74" t="s">
        <v>62</v>
      </c>
      <c r="C10" s="27">
        <v>781.8</v>
      </c>
      <c r="D10" s="11">
        <v>775.7</v>
      </c>
      <c r="E10" s="11">
        <v>775.9</v>
      </c>
      <c r="F10" s="11">
        <v>743.8</v>
      </c>
      <c r="G10" s="10">
        <v>3077.2</v>
      </c>
      <c r="H10" s="11">
        <v>825.7</v>
      </c>
      <c r="I10" s="11">
        <v>835.5</v>
      </c>
      <c r="J10" s="11">
        <v>794.9</v>
      </c>
      <c r="K10" s="11">
        <v>831.1</v>
      </c>
      <c r="L10" s="10">
        <v>3287.2</v>
      </c>
      <c r="M10" s="11">
        <v>821.1</v>
      </c>
      <c r="N10" s="11">
        <v>912</v>
      </c>
      <c r="O10" s="11">
        <v>922.6</v>
      </c>
      <c r="P10" s="11">
        <v>949.5</v>
      </c>
      <c r="Q10" s="10">
        <v>3605.2</v>
      </c>
      <c r="R10" s="11">
        <v>925.7</v>
      </c>
      <c r="S10" s="11">
        <v>961.1</v>
      </c>
      <c r="T10" s="11">
        <v>942.4</v>
      </c>
      <c r="U10" s="11">
        <v>884.2</v>
      </c>
      <c r="V10" s="10">
        <v>3713.4</v>
      </c>
      <c r="W10" s="11">
        <v>854.6</v>
      </c>
      <c r="X10" s="11">
        <v>934.7</v>
      </c>
      <c r="Y10" s="11">
        <v>938</v>
      </c>
      <c r="Z10" s="11">
        <v>952.3</v>
      </c>
      <c r="AA10" s="10">
        <v>3679.6</v>
      </c>
      <c r="AB10" s="11">
        <v>970.8</v>
      </c>
      <c r="AC10" s="11">
        <v>1005.9</v>
      </c>
      <c r="AD10" s="11">
        <v>1009.9</v>
      </c>
      <c r="AE10" s="11">
        <v>982.7</v>
      </c>
      <c r="AF10" s="10">
        <v>3969.3</v>
      </c>
      <c r="AG10" s="11">
        <v>976.6</v>
      </c>
      <c r="AH10" s="11">
        <v>1014.9</v>
      </c>
      <c r="AI10" s="11">
        <v>1060.9000000000001</v>
      </c>
      <c r="AJ10" s="11">
        <v>1046</v>
      </c>
      <c r="AK10" s="10">
        <v>4098.3999999999996</v>
      </c>
      <c r="AL10" s="11">
        <v>1043</v>
      </c>
      <c r="AM10" s="11">
        <v>1030.3</v>
      </c>
      <c r="AN10" s="11">
        <v>1046.5999999999999</v>
      </c>
      <c r="AO10" s="11">
        <v>1052.5</v>
      </c>
      <c r="AP10" s="10">
        <v>4172.3999999999996</v>
      </c>
      <c r="AQ10" s="11">
        <v>1040.5</v>
      </c>
      <c r="AR10" s="11">
        <v>1054.9000000000001</v>
      </c>
      <c r="AS10" s="11">
        <v>1105.0999999999999</v>
      </c>
      <c r="AT10" s="11">
        <v>1103.0999999999999</v>
      </c>
      <c r="AU10" s="10">
        <v>4303.6000000000004</v>
      </c>
      <c r="AV10" s="11">
        <v>1030.5</v>
      </c>
      <c r="AW10" s="11">
        <v>792.7</v>
      </c>
      <c r="AX10" s="11">
        <v>942.4</v>
      </c>
      <c r="AY10" s="11">
        <v>986.9</v>
      </c>
      <c r="AZ10" s="10">
        <v>3752.5</v>
      </c>
      <c r="BA10" s="11">
        <v>1030.8</v>
      </c>
      <c r="BB10" s="11">
        <v>1086.5999999999999</v>
      </c>
      <c r="BC10" s="11">
        <v>1114.6000000000001</v>
      </c>
      <c r="BD10" s="11">
        <v>1183.5</v>
      </c>
      <c r="BE10" s="10">
        <v>4415.5</v>
      </c>
      <c r="BF10" s="11">
        <v>1163.8</v>
      </c>
      <c r="BG10" s="11">
        <v>1128.7</v>
      </c>
      <c r="BH10" s="11">
        <v>1151.3</v>
      </c>
      <c r="BI10" s="75" t="s">
        <v>66</v>
      </c>
      <c r="BJ10" s="44"/>
    </row>
    <row r="11" spans="2:67" s="2" customFormat="1" ht="14.25" customHeight="1">
      <c r="B11" s="77" t="s">
        <v>63</v>
      </c>
      <c r="C11" s="27">
        <v>1062.3</v>
      </c>
      <c r="D11" s="11">
        <v>1029.8</v>
      </c>
      <c r="E11" s="11">
        <v>1058.3</v>
      </c>
      <c r="F11" s="11">
        <v>996.9</v>
      </c>
      <c r="G11" s="10">
        <v>4147.3</v>
      </c>
      <c r="H11" s="11">
        <v>1118.5999999999999</v>
      </c>
      <c r="I11" s="11">
        <v>1120.3</v>
      </c>
      <c r="J11" s="11">
        <v>1076.0999999999999</v>
      </c>
      <c r="K11" s="11">
        <v>1140.3</v>
      </c>
      <c r="L11" s="10">
        <v>4455.3</v>
      </c>
      <c r="M11" s="11">
        <v>1096.7</v>
      </c>
      <c r="N11" s="11">
        <v>1234.4000000000001</v>
      </c>
      <c r="O11" s="11">
        <v>1266.7</v>
      </c>
      <c r="P11" s="11">
        <v>1311.6</v>
      </c>
      <c r="Q11" s="10">
        <v>4909.3999999999996</v>
      </c>
      <c r="R11" s="11">
        <v>1262.4000000000001</v>
      </c>
      <c r="S11" s="11">
        <v>1331.7</v>
      </c>
      <c r="T11" s="11">
        <v>1347.5</v>
      </c>
      <c r="U11" s="11">
        <v>1235.2</v>
      </c>
      <c r="V11" s="10">
        <v>5176.8</v>
      </c>
      <c r="W11" s="11">
        <v>1194.9000000000001</v>
      </c>
      <c r="X11" s="11">
        <v>1301.8</v>
      </c>
      <c r="Y11" s="11">
        <v>1322.5</v>
      </c>
      <c r="Z11" s="11">
        <v>1325.1</v>
      </c>
      <c r="AA11" s="10">
        <v>5144.3</v>
      </c>
      <c r="AB11" s="11">
        <v>1339.5</v>
      </c>
      <c r="AC11" s="11">
        <v>1412.5</v>
      </c>
      <c r="AD11" s="11">
        <v>1426.2</v>
      </c>
      <c r="AE11" s="11">
        <v>1383.2</v>
      </c>
      <c r="AF11" s="10">
        <v>5561.4</v>
      </c>
      <c r="AG11" s="11">
        <v>1375.8</v>
      </c>
      <c r="AH11" s="11">
        <v>1430.7</v>
      </c>
      <c r="AI11" s="11">
        <v>1539.1</v>
      </c>
      <c r="AJ11" s="11">
        <v>1510.8</v>
      </c>
      <c r="AK11" s="10">
        <v>5856.4</v>
      </c>
      <c r="AL11" s="11">
        <v>1507.9</v>
      </c>
      <c r="AM11" s="11">
        <v>1502.2</v>
      </c>
      <c r="AN11" s="11">
        <v>1532.2</v>
      </c>
      <c r="AO11" s="11">
        <v>1541.9</v>
      </c>
      <c r="AP11" s="10">
        <v>6084.2</v>
      </c>
      <c r="AQ11" s="11">
        <v>1530.3</v>
      </c>
      <c r="AR11" s="11">
        <v>1556.3</v>
      </c>
      <c r="AS11" s="11">
        <v>1642</v>
      </c>
      <c r="AT11" s="11">
        <v>1627.1</v>
      </c>
      <c r="AU11" s="10">
        <v>6355.7</v>
      </c>
      <c r="AV11" s="11">
        <v>1522.8</v>
      </c>
      <c r="AW11" s="11">
        <v>1147.5</v>
      </c>
      <c r="AX11" s="11">
        <v>1399.7</v>
      </c>
      <c r="AY11" s="11">
        <v>1462.6</v>
      </c>
      <c r="AZ11" s="10">
        <v>5532.6</v>
      </c>
      <c r="BA11" s="11">
        <v>1532.8</v>
      </c>
      <c r="BB11" s="11">
        <v>1629.7</v>
      </c>
      <c r="BC11" s="11">
        <v>1676.3</v>
      </c>
      <c r="BD11" s="11">
        <v>1774.4</v>
      </c>
      <c r="BE11" s="10">
        <v>6613.2</v>
      </c>
      <c r="BF11" s="11">
        <v>1730.5</v>
      </c>
      <c r="BG11" s="11">
        <v>1675.4</v>
      </c>
      <c r="BH11" s="11">
        <v>1728.5</v>
      </c>
      <c r="BI11" s="75" t="s">
        <v>67</v>
      </c>
      <c r="BJ11" s="44"/>
    </row>
    <row r="12" spans="2:67" s="2" customFormat="1" ht="14.25" customHeight="1">
      <c r="B12" s="77" t="s">
        <v>64</v>
      </c>
      <c r="C12" s="27">
        <v>376</v>
      </c>
      <c r="D12" s="11">
        <v>408.8</v>
      </c>
      <c r="E12" s="11">
        <v>369</v>
      </c>
      <c r="F12" s="11">
        <v>380</v>
      </c>
      <c r="G12" s="10">
        <v>1533.8</v>
      </c>
      <c r="H12" s="11">
        <v>405.5</v>
      </c>
      <c r="I12" s="11">
        <v>428.2</v>
      </c>
      <c r="J12" s="11">
        <v>393.3</v>
      </c>
      <c r="K12" s="11">
        <v>390.7</v>
      </c>
      <c r="L12" s="10">
        <v>1617.7</v>
      </c>
      <c r="M12" s="11">
        <v>429.2</v>
      </c>
      <c r="N12" s="11">
        <v>454.6</v>
      </c>
      <c r="O12" s="11">
        <v>435.6</v>
      </c>
      <c r="P12" s="11">
        <v>438</v>
      </c>
      <c r="Q12" s="10">
        <v>1757.4</v>
      </c>
      <c r="R12" s="11">
        <v>451</v>
      </c>
      <c r="S12" s="11">
        <v>439.8</v>
      </c>
      <c r="T12" s="11">
        <v>373.9</v>
      </c>
      <c r="U12" s="11">
        <v>392.3</v>
      </c>
      <c r="V12" s="10">
        <v>1657</v>
      </c>
      <c r="W12" s="11">
        <v>378.6</v>
      </c>
      <c r="X12" s="11">
        <v>422.4</v>
      </c>
      <c r="Y12" s="11">
        <v>402.6</v>
      </c>
      <c r="Z12" s="11">
        <v>434.1</v>
      </c>
      <c r="AA12" s="10">
        <v>1637.7</v>
      </c>
      <c r="AB12" s="11">
        <v>459.2</v>
      </c>
      <c r="AC12" s="11">
        <v>442.6</v>
      </c>
      <c r="AD12" s="11">
        <v>434.6</v>
      </c>
      <c r="AE12" s="11">
        <v>430</v>
      </c>
      <c r="AF12" s="10">
        <v>1766.4</v>
      </c>
      <c r="AG12" s="11">
        <v>422.6</v>
      </c>
      <c r="AH12" s="11">
        <v>442.4</v>
      </c>
      <c r="AI12" s="11">
        <v>406.1</v>
      </c>
      <c r="AJ12" s="11">
        <v>412.4</v>
      </c>
      <c r="AK12" s="10">
        <v>1683.5</v>
      </c>
      <c r="AL12" s="11">
        <v>407.8</v>
      </c>
      <c r="AM12" s="11">
        <v>386.2</v>
      </c>
      <c r="AN12" s="11">
        <v>384.6</v>
      </c>
      <c r="AO12" s="11">
        <v>386.2</v>
      </c>
      <c r="AP12" s="10">
        <v>1564.8</v>
      </c>
      <c r="AQ12" s="11">
        <v>375.8</v>
      </c>
      <c r="AR12" s="11">
        <v>375.4</v>
      </c>
      <c r="AS12" s="11">
        <v>378.4</v>
      </c>
      <c r="AT12" s="11">
        <v>394.6</v>
      </c>
      <c r="AU12" s="10">
        <v>1524.2</v>
      </c>
      <c r="AV12" s="11">
        <v>367.4</v>
      </c>
      <c r="AW12" s="11">
        <v>314.7</v>
      </c>
      <c r="AX12" s="11">
        <v>327.5</v>
      </c>
      <c r="AY12" s="11">
        <v>348.1</v>
      </c>
      <c r="AZ12" s="10">
        <v>1357.7</v>
      </c>
      <c r="BA12" s="11">
        <v>358.20000000000005</v>
      </c>
      <c r="BB12" s="11">
        <v>360.1</v>
      </c>
      <c r="BC12" s="11">
        <v>364.3</v>
      </c>
      <c r="BD12" s="11">
        <v>395.20000000000005</v>
      </c>
      <c r="BE12" s="10">
        <v>1477.8</v>
      </c>
      <c r="BF12" s="11">
        <v>406</v>
      </c>
      <c r="BG12" s="11">
        <v>398.8</v>
      </c>
      <c r="BH12" s="11">
        <v>381.5</v>
      </c>
      <c r="BI12" s="75" t="s">
        <v>68</v>
      </c>
      <c r="BJ12" s="44"/>
      <c r="BK12" s="76"/>
    </row>
    <row r="13" spans="2:67" s="2" customFormat="1" ht="14.25" customHeight="1">
      <c r="B13" s="40" t="s">
        <v>75</v>
      </c>
      <c r="C13" s="2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1"/>
      <c r="AR13" s="11"/>
      <c r="AS13" s="11"/>
      <c r="AT13" s="11"/>
      <c r="AU13" s="10"/>
      <c r="AV13" s="11"/>
      <c r="AW13" s="11"/>
      <c r="AX13" s="11"/>
      <c r="AY13" s="11"/>
      <c r="AZ13" s="10"/>
      <c r="BA13" s="11"/>
      <c r="BB13" s="11"/>
      <c r="BC13" s="11"/>
      <c r="BD13" s="11"/>
      <c r="BE13" s="10"/>
      <c r="BF13" s="11"/>
      <c r="BG13" s="11"/>
      <c r="BH13" s="11"/>
      <c r="BI13" s="41" t="s">
        <v>70</v>
      </c>
      <c r="BJ13" s="44"/>
    </row>
    <row r="14" spans="2:67" s="2" customFormat="1" ht="14.25" customHeight="1">
      <c r="B14" s="74" t="s">
        <v>62</v>
      </c>
      <c r="C14" s="27">
        <v>838.6</v>
      </c>
      <c r="D14" s="11">
        <v>829</v>
      </c>
      <c r="E14" s="11">
        <v>904.8</v>
      </c>
      <c r="F14" s="11">
        <v>789.7</v>
      </c>
      <c r="G14" s="10">
        <v>3362.1</v>
      </c>
      <c r="H14" s="11">
        <v>936.8</v>
      </c>
      <c r="I14" s="11">
        <v>929.7</v>
      </c>
      <c r="J14" s="11">
        <v>919.5</v>
      </c>
      <c r="K14" s="11">
        <v>941.5</v>
      </c>
      <c r="L14" s="10">
        <v>3727.5</v>
      </c>
      <c r="M14" s="11">
        <v>950.2</v>
      </c>
      <c r="N14" s="11">
        <v>965.4</v>
      </c>
      <c r="O14" s="11">
        <v>1031.5999999999999</v>
      </c>
      <c r="P14" s="11">
        <v>1045.5999999999999</v>
      </c>
      <c r="Q14" s="10">
        <v>3992.8</v>
      </c>
      <c r="R14" s="11">
        <v>1010.1</v>
      </c>
      <c r="S14" s="11">
        <v>1048.9000000000001</v>
      </c>
      <c r="T14" s="11">
        <v>1061.7</v>
      </c>
      <c r="U14" s="11">
        <v>992.5</v>
      </c>
      <c r="V14" s="10">
        <v>4113.2</v>
      </c>
      <c r="W14" s="11">
        <v>960.9</v>
      </c>
      <c r="X14" s="11">
        <v>1049.0999999999999</v>
      </c>
      <c r="Y14" s="11">
        <v>1028.7</v>
      </c>
      <c r="Z14" s="11">
        <v>1051.4000000000001</v>
      </c>
      <c r="AA14" s="10">
        <v>4090.1</v>
      </c>
      <c r="AB14" s="11">
        <v>1060.3</v>
      </c>
      <c r="AC14" s="11">
        <v>1098.5999999999999</v>
      </c>
      <c r="AD14" s="11">
        <v>1104.9000000000001</v>
      </c>
      <c r="AE14" s="11">
        <v>1078.5999999999999</v>
      </c>
      <c r="AF14" s="10">
        <v>4342.3999999999996</v>
      </c>
      <c r="AG14" s="11">
        <v>1077.0999999999999</v>
      </c>
      <c r="AH14" s="11">
        <v>1097.8</v>
      </c>
      <c r="AI14" s="11">
        <v>1152.5</v>
      </c>
      <c r="AJ14" s="11">
        <v>1154.5999999999999</v>
      </c>
      <c r="AK14" s="10">
        <v>4482</v>
      </c>
      <c r="AL14" s="11">
        <v>1114.3</v>
      </c>
      <c r="AM14" s="11">
        <v>1113.9000000000001</v>
      </c>
      <c r="AN14" s="11">
        <v>1131.7</v>
      </c>
      <c r="AO14" s="11">
        <v>1140.5999999999999</v>
      </c>
      <c r="AP14" s="10">
        <v>4500.5</v>
      </c>
      <c r="AQ14" s="11">
        <v>1134.5</v>
      </c>
      <c r="AR14" s="11">
        <v>1140.4000000000001</v>
      </c>
      <c r="AS14" s="11">
        <v>1204.5999999999999</v>
      </c>
      <c r="AT14" s="11">
        <v>1185.2</v>
      </c>
      <c r="AU14" s="10">
        <v>4664.7</v>
      </c>
      <c r="AV14" s="11">
        <v>1093.1000000000001</v>
      </c>
      <c r="AW14" s="11">
        <v>865</v>
      </c>
      <c r="AX14" s="11">
        <v>1008</v>
      </c>
      <c r="AY14" s="11">
        <v>1053.9000000000001</v>
      </c>
      <c r="AZ14" s="10">
        <v>4020</v>
      </c>
      <c r="BA14" s="11">
        <v>1096.7</v>
      </c>
      <c r="BB14" s="11">
        <v>1161.9000000000001</v>
      </c>
      <c r="BC14" s="11">
        <v>1191.6999999999998</v>
      </c>
      <c r="BD14" s="11">
        <v>1279.4000000000001</v>
      </c>
      <c r="BE14" s="10">
        <v>4729.7</v>
      </c>
      <c r="BF14" s="11">
        <v>1270.3</v>
      </c>
      <c r="BG14" s="11">
        <v>1242.5999999999999</v>
      </c>
      <c r="BH14" s="11">
        <v>1302.5</v>
      </c>
      <c r="BI14" s="75" t="s">
        <v>66</v>
      </c>
      <c r="BJ14" s="44"/>
    </row>
    <row r="15" spans="2:67" s="2" customFormat="1" ht="14.25" customHeight="1">
      <c r="B15" s="77" t="s">
        <v>63</v>
      </c>
      <c r="C15" s="27">
        <v>1119.5</v>
      </c>
      <c r="D15" s="11">
        <v>1083.5</v>
      </c>
      <c r="E15" s="11">
        <v>1188.4000000000001</v>
      </c>
      <c r="F15" s="11">
        <v>1043.0999999999999</v>
      </c>
      <c r="G15" s="10">
        <v>4434.5</v>
      </c>
      <c r="H15" s="11">
        <v>1230.7</v>
      </c>
      <c r="I15" s="11">
        <v>1215.2</v>
      </c>
      <c r="J15" s="11">
        <v>1201.9000000000001</v>
      </c>
      <c r="K15" s="11">
        <v>1251.9000000000001</v>
      </c>
      <c r="L15" s="10">
        <v>4899.7</v>
      </c>
      <c r="M15" s="11">
        <v>1225.5999999999999</v>
      </c>
      <c r="N15" s="11">
        <v>1287.8</v>
      </c>
      <c r="O15" s="11">
        <v>1375.8</v>
      </c>
      <c r="P15" s="11">
        <v>1407.8</v>
      </c>
      <c r="Q15" s="10">
        <v>5297</v>
      </c>
      <c r="R15" s="11">
        <v>1347.2</v>
      </c>
      <c r="S15" s="11">
        <v>1419.3</v>
      </c>
      <c r="T15" s="11">
        <v>1466.8</v>
      </c>
      <c r="U15" s="11">
        <v>1343.3</v>
      </c>
      <c r="V15" s="10">
        <v>5576.6</v>
      </c>
      <c r="W15" s="11">
        <v>1301.3</v>
      </c>
      <c r="X15" s="11">
        <v>1416.2</v>
      </c>
      <c r="Y15" s="11">
        <v>1413.1</v>
      </c>
      <c r="Z15" s="11">
        <v>1424.1</v>
      </c>
      <c r="AA15" s="10">
        <v>5554.7</v>
      </c>
      <c r="AB15" s="11">
        <v>1428.9</v>
      </c>
      <c r="AC15" s="11">
        <v>1505.2</v>
      </c>
      <c r="AD15" s="11">
        <v>1521.2</v>
      </c>
      <c r="AE15" s="11">
        <v>1479.3</v>
      </c>
      <c r="AF15" s="10">
        <v>5934.6</v>
      </c>
      <c r="AG15" s="11">
        <v>1475.8</v>
      </c>
      <c r="AH15" s="11">
        <v>1513.6</v>
      </c>
      <c r="AI15" s="11">
        <v>1630.9</v>
      </c>
      <c r="AJ15" s="11">
        <v>1619.6</v>
      </c>
      <c r="AK15" s="10">
        <v>6239.9</v>
      </c>
      <c r="AL15" s="11">
        <v>1579.3</v>
      </c>
      <c r="AM15" s="11">
        <v>1585.9</v>
      </c>
      <c r="AN15" s="11">
        <v>1617.1</v>
      </c>
      <c r="AO15" s="11">
        <v>1629.9</v>
      </c>
      <c r="AP15" s="10">
        <v>6412.2</v>
      </c>
      <c r="AQ15" s="11">
        <v>1627</v>
      </c>
      <c r="AR15" s="11">
        <v>1642.4</v>
      </c>
      <c r="AS15" s="11">
        <v>1738.4</v>
      </c>
      <c r="AT15" s="11">
        <v>1708.7</v>
      </c>
      <c r="AU15" s="10">
        <v>6716.5</v>
      </c>
      <c r="AV15" s="11">
        <v>1585.1</v>
      </c>
      <c r="AW15" s="11">
        <v>1220.3</v>
      </c>
      <c r="AX15" s="11">
        <v>1465.1</v>
      </c>
      <c r="AY15" s="11">
        <v>1529.3</v>
      </c>
      <c r="AZ15" s="10">
        <v>5799.8</v>
      </c>
      <c r="BA15" s="11">
        <v>1598.6</v>
      </c>
      <c r="BB15" s="11">
        <v>1705</v>
      </c>
      <c r="BC15" s="11">
        <v>1753.3000000000002</v>
      </c>
      <c r="BD15" s="11">
        <v>1870.1000000000001</v>
      </c>
      <c r="BE15" s="10">
        <v>6927</v>
      </c>
      <c r="BF15" s="11">
        <v>1836.8</v>
      </c>
      <c r="BG15" s="11">
        <v>1789</v>
      </c>
      <c r="BH15" s="11">
        <v>1879.4</v>
      </c>
      <c r="BI15" s="75" t="s">
        <v>67</v>
      </c>
      <c r="BJ15" s="44"/>
    </row>
    <row r="16" spans="2:67" s="2" customFormat="1" ht="14.25" customHeight="1">
      <c r="B16" s="78" t="s">
        <v>5</v>
      </c>
      <c r="C16" s="29">
        <v>432.2</v>
      </c>
      <c r="D16" s="25">
        <v>461.6</v>
      </c>
      <c r="E16" s="25">
        <v>496.3</v>
      </c>
      <c r="F16" s="25">
        <v>425.2</v>
      </c>
      <c r="G16" s="26">
        <v>1815.3</v>
      </c>
      <c r="H16" s="25">
        <v>515.5</v>
      </c>
      <c r="I16" s="25">
        <v>521.29999999999995</v>
      </c>
      <c r="J16" s="25">
        <v>516.20000000000005</v>
      </c>
      <c r="K16" s="25">
        <v>499.4</v>
      </c>
      <c r="L16" s="26">
        <v>2052.4</v>
      </c>
      <c r="M16" s="25">
        <v>558.5</v>
      </c>
      <c r="N16" s="25">
        <v>508.1</v>
      </c>
      <c r="O16" s="25">
        <v>544.4</v>
      </c>
      <c r="P16" s="25">
        <v>534</v>
      </c>
      <c r="Q16" s="26">
        <v>2145</v>
      </c>
      <c r="R16" s="25">
        <v>534.9</v>
      </c>
      <c r="S16" s="25">
        <v>527.9</v>
      </c>
      <c r="T16" s="25">
        <v>493.3</v>
      </c>
      <c r="U16" s="25">
        <v>500.8</v>
      </c>
      <c r="V16" s="26">
        <v>2056.9</v>
      </c>
      <c r="W16" s="25">
        <v>484.8</v>
      </c>
      <c r="X16" s="25">
        <v>536.79999999999995</v>
      </c>
      <c r="Y16" s="25">
        <v>493.3</v>
      </c>
      <c r="Z16" s="25">
        <v>533.20000000000005</v>
      </c>
      <c r="AA16" s="26">
        <v>2048.1</v>
      </c>
      <c r="AB16" s="25">
        <v>548.9</v>
      </c>
      <c r="AC16" s="25">
        <v>535.4</v>
      </c>
      <c r="AD16" s="25">
        <v>529.5</v>
      </c>
      <c r="AE16" s="25">
        <v>525.70000000000005</v>
      </c>
      <c r="AF16" s="26">
        <v>2139.5</v>
      </c>
      <c r="AG16" s="35">
        <v>523.1</v>
      </c>
      <c r="AH16" s="35">
        <v>525.4</v>
      </c>
      <c r="AI16" s="35">
        <v>497.7</v>
      </c>
      <c r="AJ16" s="35">
        <v>521</v>
      </c>
      <c r="AK16" s="42">
        <v>2067.1999999999998</v>
      </c>
      <c r="AL16" s="35">
        <v>479</v>
      </c>
      <c r="AM16" s="35">
        <v>469.8</v>
      </c>
      <c r="AN16" s="35">
        <v>469.8</v>
      </c>
      <c r="AO16" s="35">
        <v>474.4</v>
      </c>
      <c r="AP16" s="42">
        <v>1893</v>
      </c>
      <c r="AQ16" s="35">
        <v>466.3</v>
      </c>
      <c r="AR16" s="35">
        <v>460</v>
      </c>
      <c r="AS16" s="35">
        <v>481.9</v>
      </c>
      <c r="AT16" s="35">
        <v>477.4</v>
      </c>
      <c r="AU16" s="42">
        <v>1885.6</v>
      </c>
      <c r="AV16" s="35">
        <v>431</v>
      </c>
      <c r="AW16" s="35">
        <v>384.6</v>
      </c>
      <c r="AX16" s="35">
        <v>394.1</v>
      </c>
      <c r="AY16" s="35">
        <v>415.8</v>
      </c>
      <c r="AZ16" s="42">
        <v>1625.5</v>
      </c>
      <c r="BA16" s="35">
        <v>424.3</v>
      </c>
      <c r="BB16" s="35">
        <v>435.59999999999997</v>
      </c>
      <c r="BC16" s="35">
        <v>441.59999999999997</v>
      </c>
      <c r="BD16" s="35">
        <v>491.2</v>
      </c>
      <c r="BE16" s="42">
        <v>1792.7</v>
      </c>
      <c r="BF16" s="35">
        <v>512.9</v>
      </c>
      <c r="BG16" s="35">
        <v>513</v>
      </c>
      <c r="BH16" s="35">
        <v>533.20000000000005</v>
      </c>
      <c r="BI16" s="79" t="s">
        <v>68</v>
      </c>
      <c r="BJ16" s="44"/>
    </row>
    <row r="17" spans="2:61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2:61" ht="21">
      <c r="B18" s="2" t="s">
        <v>82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0" t="s">
        <v>83</v>
      </c>
    </row>
    <row r="19" spans="2:61" ht="21" customHeight="1">
      <c r="B19" s="89" t="s">
        <v>90</v>
      </c>
      <c r="C19" s="89"/>
      <c r="D19" s="89"/>
      <c r="E19" s="89"/>
      <c r="F19" s="89"/>
      <c r="G19" s="89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50" t="s">
        <v>91</v>
      </c>
    </row>
    <row r="20" spans="2:61" ht="21">
      <c r="B20" s="49" t="s">
        <v>86</v>
      </c>
      <c r="C20" s="49"/>
      <c r="D20" s="49"/>
      <c r="E20" s="49"/>
      <c r="F20" s="49"/>
      <c r="G20" s="49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50" t="s">
        <v>87</v>
      </c>
    </row>
    <row r="21" spans="2:61" ht="21">
      <c r="B21" s="49" t="s">
        <v>88</v>
      </c>
      <c r="C21" s="49"/>
      <c r="D21" s="49"/>
      <c r="E21" s="49"/>
      <c r="F21" s="49"/>
      <c r="G21" s="49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50" t="s">
        <v>89</v>
      </c>
    </row>
    <row r="22" spans="2:61" ht="21">
      <c r="B22" s="91" t="s">
        <v>92</v>
      </c>
      <c r="C22" s="91"/>
      <c r="D22" s="91"/>
      <c r="E22" s="91"/>
      <c r="F22" s="91"/>
      <c r="G22" s="91"/>
      <c r="H22" s="91"/>
      <c r="I22" s="91"/>
      <c r="J22" s="91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Z22" s="33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48" t="s">
        <v>93</v>
      </c>
    </row>
    <row r="23" spans="2:61" ht="21">
      <c r="B23" s="49"/>
      <c r="C23" s="49"/>
      <c r="D23" s="49"/>
      <c r="E23" s="49"/>
      <c r="F23" s="49"/>
      <c r="G23" s="49"/>
      <c r="H23" s="49"/>
      <c r="I23" s="49"/>
      <c r="J23" s="49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Z23" s="33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47"/>
    </row>
    <row r="24" spans="2:61" ht="21">
      <c r="B24" s="82" t="e">
        <f>#REF!</f>
        <v>#REF!</v>
      </c>
      <c r="C24" s="82"/>
      <c r="D24" s="82"/>
      <c r="E24" s="82"/>
      <c r="F24" s="82"/>
      <c r="G24" s="8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 t="e">
        <f>#REF!</f>
        <v>#REF!</v>
      </c>
    </row>
    <row r="25" spans="2:61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2:61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</row>
    <row r="27" spans="2:61"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</row>
    <row r="28" spans="2:61"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4"/>
    </row>
    <row r="29" spans="2:61"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</row>
    <row r="30" spans="2:61"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</row>
    <row r="31" spans="2:61"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</row>
    <row r="32" spans="2:61"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</row>
    <row r="33" spans="45:60"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</row>
    <row r="34" spans="45:60"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</row>
    <row r="35" spans="45:60"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</row>
    <row r="36" spans="45:60"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</row>
    <row r="37" spans="45:60"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</row>
    <row r="38" spans="45:60"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</row>
  </sheetData>
  <mergeCells count="21">
    <mergeCell ref="B22:J22"/>
    <mergeCell ref="AF3:AF4"/>
    <mergeCell ref="AK3:AK4"/>
    <mergeCell ref="AP3:AP4"/>
    <mergeCell ref="AU3:AU4"/>
    <mergeCell ref="BI3:BI4"/>
    <mergeCell ref="B19:G19"/>
    <mergeCell ref="B3:B4"/>
    <mergeCell ref="G3:G4"/>
    <mergeCell ref="L3:L4"/>
    <mergeCell ref="Q3:Q4"/>
    <mergeCell ref="V3:V4"/>
    <mergeCell ref="AZ3:AZ4"/>
    <mergeCell ref="BE3:BE4"/>
    <mergeCell ref="AA3:AA4"/>
    <mergeCell ref="AG1:AU1"/>
    <mergeCell ref="AG2:AU2"/>
    <mergeCell ref="C1:Q1"/>
    <mergeCell ref="R1:AF1"/>
    <mergeCell ref="C2:Q2"/>
    <mergeCell ref="R2:A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GDP by Expenditure Side Current</vt:lpstr>
      <vt:lpstr>GDP GNI GNDI Current</vt:lpstr>
      <vt:lpstr>Per Capita Current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aomar</dc:creator>
  <cp:lastModifiedBy>Hasan Dwekat</cp:lastModifiedBy>
  <cp:lastPrinted>2014-09-30T07:21:28Z</cp:lastPrinted>
  <dcterms:created xsi:type="dcterms:W3CDTF">2010-06-15T06:06:36Z</dcterms:created>
  <dcterms:modified xsi:type="dcterms:W3CDTF">2022-12-27T09:33:54Z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