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B8"/>
  <c r="B7"/>
  <c r="B10"/>
  <c r="B11"/>
  <c r="B12"/>
  <c r="B13"/>
  <c r="B14"/>
  <c r="B15"/>
  <c r="B16"/>
  <c r="B17"/>
  <c r="B18"/>
  <c r="B19"/>
  <c r="B20"/>
  <c r="B21"/>
  <c r="B22"/>
  <c r="B23"/>
  <c r="D18"/>
  <c r="E18"/>
  <c r="F18"/>
  <c r="G18"/>
  <c r="D7"/>
  <c r="E7"/>
  <c r="D8"/>
  <c r="E8"/>
  <c r="F8"/>
  <c r="F7" s="1"/>
  <c r="G8"/>
  <c r="H7"/>
  <c r="H8"/>
  <c r="H18"/>
  <c r="G7" l="1"/>
</calcChain>
</file>

<file path=xl/sharedStrings.xml><?xml version="1.0" encoding="utf-8"?>
<sst xmlns="http://schemas.openxmlformats.org/spreadsheetml/2006/main" count="56" uniqueCount="56">
  <si>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</si>
  <si>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</si>
  <si>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</si>
  <si>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</si>
  <si>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</si>
  <si>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</si>
  <si>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</si>
  <si>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</si>
  <si>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</si>
  <si>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</si>
  <si>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</si>
  <si>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</si>
  <si>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</si>
  <si>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</si>
  <si>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</si>
  <si>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</si>
  <si>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</si>
  <si>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</si>
  <si>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</si>
  <si>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</si>
  <si>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</si>
  <si>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</si>
  <si>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</si>
  <si>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 xml:space="preserve">Governorate </t>
  </si>
  <si>
    <t>Gross Value Added</t>
  </si>
  <si>
    <t xml:space="preserve">Intermediate Consumption </t>
  </si>
  <si>
    <t xml:space="preserve">Olive Presses Output Value </t>
  </si>
  <si>
    <t>Compensation of Employees</t>
  </si>
  <si>
    <t xml:space="preserve">Extracted Oil Quantity </t>
  </si>
  <si>
    <t xml:space="preserve">Pressed Olive Quantity </t>
  </si>
  <si>
    <t>No. of Operating Presses</t>
  </si>
  <si>
    <t>القيمة المضافة</t>
  </si>
  <si>
    <t>الاستهلاك الوسيط</t>
  </si>
  <si>
    <t xml:space="preserve">قيمة إنتاج المعاصر </t>
  </si>
  <si>
    <t>تعويضات العاملين</t>
  </si>
  <si>
    <t>كمية الزيت المستخرج</t>
  </si>
  <si>
    <t>كمية الزيتون المدروس</t>
  </si>
  <si>
    <t xml:space="preserve">عدد المعاصر العاملة </t>
  </si>
  <si>
    <t>المحافظة</t>
  </si>
  <si>
    <t xml:space="preserve">(الكمية بالطن المتري، والقيمة بالألف دولار أمريكي) </t>
  </si>
  <si>
    <t>Ramallah and Al-Bireh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</si>
  <si>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</si>
  <si>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</si>
  <si>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</si>
  <si>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</si>
  <si>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</si>
  <si>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Palestine</t>
  </si>
  <si>
    <t>فلسطين</t>
  </si>
  <si>
    <t xml:space="preserve"> Deir Al-Balah</t>
  </si>
  <si>
    <t>دير البلح</t>
  </si>
  <si>
    <t>(Quantity in Metric Ton and Value in USD 1000)</t>
  </si>
  <si>
    <t>Gaza &amp; North Gaza*</t>
  </si>
  <si>
    <t>غزة وشمال غزة*</t>
  </si>
  <si>
    <t>* تم دمج بيانات بعض المحافظات نظرا لسرية البيانات والذي نص عليها قانون الإحصاءات العامة لعام 2000.</t>
  </si>
  <si>
    <t>أهم المؤشرات الاقتصادية في فلسطين لنشاط معاصر الزيتون حسب المحافظة ومستوى الأتمتة، 2017</t>
  </si>
  <si>
    <t xml:space="preserve"> Main Economic Indicators for Olive Presses Activity in Palestine by Governorate and  Automation Level, 2017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</si>
</sst>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Arial"/>
      <family val="2"/>
    </font>
    <font>
      <sz val="9"/>
      <color rgb="FF000000"/>
      <name val="Simplified Arabic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4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 indent="1" readingOrder="1"/>
    </xf>
    <xf numFmtId="0" fontId="1" fillId="0" borderId="7" xfId="0" applyFont="1" applyBorder="1" applyAlignment="1">
      <alignment horizontal="left" vertical="top" wrapText="1" indent="1" readingOrder="1"/>
    </xf>
    <xf numFmtId="0" fontId="2" fillId="0" borderId="7" xfId="0" applyFont="1" applyBorder="1" applyAlignment="1">
      <alignment horizontal="left" vertical="top" wrapText="1" indent="1" readingOrder="1"/>
    </xf>
    <xf numFmtId="0" fontId="2" fillId="0" borderId="8" xfId="0" applyFont="1" applyBorder="1" applyAlignment="1">
      <alignment horizontal="left" vertical="top" wrapText="1" indent="1" readingOrder="1"/>
    </xf>
    <xf numFmtId="0" fontId="3" fillId="0" borderId="4" xfId="0" applyFont="1" applyBorder="1" applyAlignment="1">
      <alignment horizontal="right" vertical="top" wrapText="1" indent="1" readingOrder="2"/>
    </xf>
    <xf numFmtId="0" fontId="3" fillId="0" borderId="5" xfId="0" applyFont="1" applyBorder="1" applyAlignment="1">
      <alignment horizontal="right" vertical="top" wrapText="1" indent="1" readingOrder="2"/>
    </xf>
    <xf numFmtId="0" fontId="4" fillId="0" borderId="5" xfId="0" applyFont="1" applyBorder="1" applyAlignment="1">
      <alignment horizontal="right" vertical="top" wrapText="1" indent="1" readingOrder="2"/>
    </xf>
    <xf numFmtId="0" fontId="4" fillId="0" borderId="10" xfId="0" applyFont="1" applyBorder="1" applyAlignment="1">
      <alignment horizontal="right" vertical="top" wrapText="1" indent="1" readingOrder="2"/>
    </xf>
    <xf numFmtId="0" fontId="2" fillId="0" borderId="11" xfId="0" applyFont="1" applyBorder="1" applyAlignment="1">
      <alignment horizontal="left" vertical="top" wrapText="1" indent="1" readingOrder="1"/>
    </xf>
    <xf numFmtId="0" fontId="11" fillId="0" borderId="5" xfId="0" applyFont="1" applyBorder="1" applyAlignment="1">
      <alignment horizontal="right" vertical="top" wrapText="1" indent="1" readingOrder="2"/>
    </xf>
    <xf numFmtId="0" fontId="10" fillId="0" borderId="6" xfId="0" applyFont="1" applyBorder="1" applyAlignment="1">
      <alignment horizontal="left" vertical="top" wrapText="1" indent="1" readingOrder="1"/>
    </xf>
    <xf numFmtId="0" fontId="10" fillId="0" borderId="8" xfId="0" applyFont="1" applyBorder="1" applyAlignment="1">
      <alignment horizontal="left" vertical="top" wrapText="1" indent="1" readingOrder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left" vertical="top" wrapText="1" indent="1" readingOrder="1"/>
    </xf>
    <xf numFmtId="0" fontId="13" fillId="0" borderId="5" xfId="0" applyFont="1" applyBorder="1" applyAlignment="1">
      <alignment horizontal="right" vertical="top" indent="1" readingOrder="2"/>
    </xf>
    <xf numFmtId="0" fontId="15" fillId="0" borderId="0" xfId="1"/>
    <xf numFmtId="3" fontId="16" fillId="0" borderId="4" xfId="1" applyNumberFormat="1" applyFont="1" applyBorder="1" applyAlignment="1">
      <alignment horizontal="right" vertical="top" indent="1"/>
    </xf>
    <xf numFmtId="3" fontId="14" fillId="0" borderId="5" xfId="1" applyNumberFormat="1" applyFont="1" applyBorder="1" applyAlignment="1">
      <alignment horizontal="right" vertical="top" indent="1"/>
    </xf>
    <xf numFmtId="3" fontId="14" fillId="0" borderId="10" xfId="1" applyNumberFormat="1" applyFont="1" applyBorder="1" applyAlignment="1">
      <alignment horizontal="right" vertical="top" indent="1"/>
    </xf>
    <xf numFmtId="3" fontId="16" fillId="0" borderId="5" xfId="1" applyNumberFormat="1" applyFont="1" applyBorder="1" applyAlignment="1">
      <alignment horizontal="right" vertical="top" indent="1"/>
    </xf>
    <xf numFmtId="164" fontId="16" fillId="0" borderId="6" xfId="1" applyNumberFormat="1" applyFont="1" applyBorder="1" applyAlignment="1">
      <alignment horizontal="right" vertical="top" indent="1"/>
    </xf>
    <xf numFmtId="164" fontId="16" fillId="0" borderId="1" xfId="1" applyNumberFormat="1" applyFont="1" applyBorder="1" applyAlignment="1">
      <alignment horizontal="right" vertical="top" indent="1"/>
    </xf>
    <xf numFmtId="164" fontId="16" fillId="0" borderId="11" xfId="1" applyNumberFormat="1" applyFont="1" applyBorder="1" applyAlignment="1">
      <alignment horizontal="right" vertical="top" indent="1"/>
    </xf>
    <xf numFmtId="164" fontId="16" fillId="0" borderId="0" xfId="1" applyNumberFormat="1" applyFont="1" applyBorder="1" applyAlignment="1">
      <alignment horizontal="right" vertical="top" indent="1"/>
    </xf>
    <xf numFmtId="164" fontId="14" fillId="0" borderId="11" xfId="1" applyNumberFormat="1" applyFont="1" applyBorder="1" applyAlignment="1">
      <alignment horizontal="right" vertical="top" indent="1"/>
    </xf>
    <xf numFmtId="164" fontId="14" fillId="0" borderId="0" xfId="1" applyNumberFormat="1" applyFont="1" applyBorder="1" applyAlignment="1">
      <alignment horizontal="right" vertical="top" indent="1"/>
    </xf>
    <xf numFmtId="164" fontId="14" fillId="0" borderId="8" xfId="1" applyNumberFormat="1" applyFont="1" applyBorder="1" applyAlignment="1">
      <alignment horizontal="right" vertical="top" indent="1"/>
    </xf>
    <xf numFmtId="164" fontId="14" fillId="0" borderId="9" xfId="1" applyNumberFormat="1" applyFont="1" applyBorder="1" applyAlignment="1">
      <alignment horizontal="right" vertical="top" indent="1"/>
    </xf>
    <xf numFmtId="164" fontId="14" fillId="0" borderId="1" xfId="1" applyNumberFormat="1" applyFont="1" applyBorder="1" applyAlignment="1">
      <alignment horizontal="right" vertical="top" indent="1"/>
    </xf>
    <xf numFmtId="3" fontId="14" fillId="0" borderId="4" xfId="1" applyNumberFormat="1" applyFont="1" applyBorder="1" applyAlignment="1">
      <alignment horizontal="right" vertical="top" indent="1"/>
    </xf>
    <xf numFmtId="164" fontId="14" fillId="0" borderId="6" xfId="1" applyNumberFormat="1" applyFont="1" applyBorder="1" applyAlignment="1">
      <alignment horizontal="right" vertical="top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right" vertical="top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Normal="100" zoomScaleSheetLayoutView="100" workbookViewId="0">
      <selection activeCell="A2" sqref="A2:I2"/>
    </sheetView>
  </sheetViews>
  <sheetFormatPr defaultRowHeight="14.25"/>
  <cols>
    <col min="1" max="1" width="22.25" customWidth="1"/>
    <col min="2" max="2" width="10.5" customWidth="1"/>
    <col min="3" max="3" width="11.25" customWidth="1"/>
    <col min="4" max="4" width="11.75" customWidth="1"/>
    <col min="5" max="6" width="12" customWidth="1"/>
    <col min="7" max="7" width="12.625" customWidth="1"/>
    <col min="8" max="8" width="13.625" customWidth="1"/>
    <col min="9" max="9" width="20.375" customWidth="1"/>
  </cols>
  <sheetData>
    <row r="1" spans="1:26" ht="19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</row>
    <row r="2" spans="1:26" ht="19.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</row>
    <row r="3" spans="1:26" ht="5.0999999999999996" customHeight="1"/>
    <row r="4" spans="1:26" ht="15.95" customHeight="1">
      <c r="A4" s="15" t="s">
        <v>50</v>
      </c>
      <c r="B4" s="16"/>
      <c r="C4" s="16"/>
      <c r="D4" s="16"/>
      <c r="E4" s="16"/>
      <c r="F4" s="16"/>
      <c r="G4" s="16"/>
      <c r="H4" s="16"/>
      <c r="I4" s="17" t="s">
        <v>39</v>
      </c>
    </row>
    <row r="5" spans="1:26" ht="17.25" customHeight="1">
      <c r="A5" s="36" t="s">
        <v>23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38" t="s">
        <v>38</v>
      </c>
    </row>
    <row r="6" spans="1:26" ht="24.75" customHeight="1">
      <c r="A6" s="37"/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30</v>
      </c>
      <c r="I6" s="39"/>
    </row>
    <row r="7" spans="1:26" ht="17.25" customHeight="1">
      <c r="A7" s="3" t="s">
        <v>46</v>
      </c>
      <c r="B7" s="25">
        <f>D7-C7</f>
        <v>12684.100000000002</v>
      </c>
      <c r="C7" s="26">
        <v>2896.7000000000007</v>
      </c>
      <c r="D7" s="26">
        <f t="shared" ref="D7:G7" si="0">D8+D18</f>
        <v>15580.800000000003</v>
      </c>
      <c r="E7" s="26">
        <f t="shared" si="0"/>
        <v>1015.2</v>
      </c>
      <c r="F7" s="26">
        <f t="shared" si="0"/>
        <v>19532.900000000001</v>
      </c>
      <c r="G7" s="26">
        <f t="shared" si="0"/>
        <v>87799.1</v>
      </c>
      <c r="H7" s="21">
        <f>H8+H18</f>
        <v>274</v>
      </c>
      <c r="I7" s="7" t="s">
        <v>47</v>
      </c>
      <c r="Z7" s="20"/>
    </row>
    <row r="8" spans="1:26" ht="17.25" customHeight="1">
      <c r="A8" s="4" t="s">
        <v>0</v>
      </c>
      <c r="B8" s="27">
        <f>D8-C8</f>
        <v>8680.7000000000007</v>
      </c>
      <c r="C8" s="28">
        <v>2543.7000000000003</v>
      </c>
      <c r="D8" s="28">
        <f t="shared" ref="D8:G8" si="1">SUM(D9:D17)</f>
        <v>11224.400000000001</v>
      </c>
      <c r="E8" s="28">
        <f t="shared" si="1"/>
        <v>834.50000000000011</v>
      </c>
      <c r="F8" s="28">
        <f t="shared" si="1"/>
        <v>17701.5</v>
      </c>
      <c r="G8" s="28">
        <f t="shared" si="1"/>
        <v>76128.800000000003</v>
      </c>
      <c r="H8" s="24">
        <f>SUM(H9:H17)</f>
        <v>246</v>
      </c>
      <c r="I8" s="8" t="s">
        <v>11</v>
      </c>
      <c r="Z8" s="20"/>
    </row>
    <row r="9" spans="1:26" ht="17.25" customHeight="1">
      <c r="A9" s="5" t="s">
        <v>1</v>
      </c>
      <c r="B9" s="29">
        <f>D9-C9</f>
        <v>1520.1</v>
      </c>
      <c r="C9" s="30">
        <v>462.4</v>
      </c>
      <c r="D9" s="30">
        <v>1982.5</v>
      </c>
      <c r="E9" s="30">
        <v>260.5</v>
      </c>
      <c r="F9" s="30">
        <v>4371.7</v>
      </c>
      <c r="G9" s="30">
        <v>19371.099999999999</v>
      </c>
      <c r="H9" s="22">
        <v>60</v>
      </c>
      <c r="I9" s="9" t="s">
        <v>12</v>
      </c>
      <c r="Z9" s="20"/>
    </row>
    <row r="10" spans="1:26" ht="17.25" customHeight="1">
      <c r="A10" s="5" t="s">
        <v>2</v>
      </c>
      <c r="B10" s="29">
        <f t="shared" ref="B10:B23" si="2">D10-C10</f>
        <v>1815.6</v>
      </c>
      <c r="C10" s="30">
        <v>360.4</v>
      </c>
      <c r="D10" s="30">
        <v>2176</v>
      </c>
      <c r="E10" s="30">
        <v>75.599999999999994</v>
      </c>
      <c r="F10" s="30">
        <v>3377</v>
      </c>
      <c r="G10" s="30">
        <v>13508</v>
      </c>
      <c r="H10" s="22">
        <v>36</v>
      </c>
      <c r="I10" s="9" t="s">
        <v>13</v>
      </c>
      <c r="Z10" s="20"/>
    </row>
    <row r="11" spans="1:26" ht="17.25" customHeight="1">
      <c r="A11" s="5" t="s">
        <v>3</v>
      </c>
      <c r="B11" s="29">
        <f t="shared" si="2"/>
        <v>1057.4000000000001</v>
      </c>
      <c r="C11" s="30">
        <v>555.69999999999993</v>
      </c>
      <c r="D11" s="30">
        <v>1613.1</v>
      </c>
      <c r="E11" s="30">
        <v>198.3</v>
      </c>
      <c r="F11" s="30">
        <v>3121</v>
      </c>
      <c r="G11" s="30">
        <v>13425.2</v>
      </c>
      <c r="H11" s="22">
        <v>39</v>
      </c>
      <c r="I11" s="9" t="s">
        <v>14</v>
      </c>
      <c r="Z11" s="20"/>
    </row>
    <row r="12" spans="1:26" ht="17.25" customHeight="1">
      <c r="A12" s="5" t="s">
        <v>4</v>
      </c>
      <c r="B12" s="29">
        <f t="shared" si="2"/>
        <v>618.4</v>
      </c>
      <c r="C12" s="30">
        <v>126.5</v>
      </c>
      <c r="D12" s="30">
        <v>744.9</v>
      </c>
      <c r="E12" s="30">
        <v>36.299999999999997</v>
      </c>
      <c r="F12" s="30">
        <v>1625.5</v>
      </c>
      <c r="G12" s="30">
        <v>6621</v>
      </c>
      <c r="H12" s="22">
        <v>17</v>
      </c>
      <c r="I12" s="9" t="s">
        <v>15</v>
      </c>
      <c r="Z12" s="20"/>
    </row>
    <row r="13" spans="1:26" ht="17.25" customHeight="1">
      <c r="A13" s="5" t="s">
        <v>5</v>
      </c>
      <c r="B13" s="29">
        <f t="shared" si="2"/>
        <v>509</v>
      </c>
      <c r="C13" s="30">
        <v>186.5</v>
      </c>
      <c r="D13" s="30">
        <v>695.5</v>
      </c>
      <c r="E13" s="30">
        <v>28.8</v>
      </c>
      <c r="F13" s="30">
        <v>1452.5</v>
      </c>
      <c r="G13" s="30">
        <v>5861.7</v>
      </c>
      <c r="H13" s="22">
        <v>26</v>
      </c>
      <c r="I13" s="9" t="s">
        <v>16</v>
      </c>
      <c r="Z13" s="20"/>
    </row>
    <row r="14" spans="1:26" ht="17.25" customHeight="1">
      <c r="A14" s="5" t="s">
        <v>40</v>
      </c>
      <c r="B14" s="29">
        <f t="shared" si="2"/>
        <v>1009.2</v>
      </c>
      <c r="C14" s="30">
        <v>560.20000000000005</v>
      </c>
      <c r="D14" s="30">
        <v>1569.4</v>
      </c>
      <c r="E14" s="30">
        <v>148.69999999999999</v>
      </c>
      <c r="F14" s="30">
        <v>2143.9</v>
      </c>
      <c r="G14" s="30">
        <v>9219.7999999999993</v>
      </c>
      <c r="H14" s="22">
        <v>33</v>
      </c>
      <c r="I14" s="9" t="s">
        <v>17</v>
      </c>
      <c r="Z14" s="20"/>
    </row>
    <row r="15" spans="1:26" ht="17.25" customHeight="1">
      <c r="A15" s="5" t="s">
        <v>6</v>
      </c>
      <c r="B15" s="29">
        <f t="shared" si="2"/>
        <v>232.70000000000002</v>
      </c>
      <c r="C15" s="30">
        <v>29.4</v>
      </c>
      <c r="D15" s="30">
        <v>262.10000000000002</v>
      </c>
      <c r="E15" s="30">
        <v>14.1</v>
      </c>
      <c r="F15" s="30">
        <v>243.8</v>
      </c>
      <c r="G15" s="30">
        <v>1035.3</v>
      </c>
      <c r="H15" s="22">
        <v>4</v>
      </c>
      <c r="I15" s="9" t="s">
        <v>18</v>
      </c>
      <c r="Z15" s="20"/>
    </row>
    <row r="16" spans="1:26" ht="17.25" customHeight="1">
      <c r="A16" s="5" t="s">
        <v>7</v>
      </c>
      <c r="B16" s="29">
        <f t="shared" si="2"/>
        <v>263</v>
      </c>
      <c r="C16" s="30">
        <v>97.7</v>
      </c>
      <c r="D16" s="30">
        <v>360.7</v>
      </c>
      <c r="E16" s="30">
        <v>15.2</v>
      </c>
      <c r="F16" s="30">
        <v>472.9</v>
      </c>
      <c r="G16" s="30">
        <v>2271</v>
      </c>
      <c r="H16" s="22">
        <v>6</v>
      </c>
      <c r="I16" s="9" t="s">
        <v>19</v>
      </c>
      <c r="Z16" s="20"/>
    </row>
    <row r="17" spans="1:26" ht="17.25" customHeight="1">
      <c r="A17" s="5" t="s">
        <v>8</v>
      </c>
      <c r="B17" s="29">
        <f t="shared" si="2"/>
        <v>1655.3</v>
      </c>
      <c r="C17" s="30">
        <v>164.9</v>
      </c>
      <c r="D17" s="30">
        <v>1820.2</v>
      </c>
      <c r="E17" s="30">
        <v>57</v>
      </c>
      <c r="F17" s="30">
        <v>893.2</v>
      </c>
      <c r="G17" s="30">
        <v>4815.7</v>
      </c>
      <c r="H17" s="22">
        <v>25</v>
      </c>
      <c r="I17" s="9" t="s">
        <v>20</v>
      </c>
      <c r="Z17" s="20"/>
    </row>
    <row r="18" spans="1:26" ht="17.25" customHeight="1">
      <c r="A18" s="4" t="s">
        <v>9</v>
      </c>
      <c r="B18" s="27">
        <f t="shared" si="2"/>
        <v>4003.4000000000005</v>
      </c>
      <c r="C18" s="28">
        <v>353.00000000000006</v>
      </c>
      <c r="D18" s="28">
        <f t="shared" ref="D18:G18" si="3">D19+D20+D21</f>
        <v>4356.4000000000005</v>
      </c>
      <c r="E18" s="28">
        <f t="shared" si="3"/>
        <v>180.7</v>
      </c>
      <c r="F18" s="28">
        <f t="shared" si="3"/>
        <v>1831.4</v>
      </c>
      <c r="G18" s="28">
        <f t="shared" si="3"/>
        <v>11670.3</v>
      </c>
      <c r="H18" s="24">
        <f>H19+H20+H21</f>
        <v>28</v>
      </c>
      <c r="I18" s="8" t="s">
        <v>21</v>
      </c>
      <c r="Z18" s="20"/>
    </row>
    <row r="19" spans="1:26" ht="17.25" customHeight="1">
      <c r="A19" s="18" t="s">
        <v>51</v>
      </c>
      <c r="B19" s="29">
        <f t="shared" si="2"/>
        <v>1489.2</v>
      </c>
      <c r="C19" s="30">
        <v>83.5</v>
      </c>
      <c r="D19" s="30">
        <v>1572.7</v>
      </c>
      <c r="E19" s="30">
        <v>37.4</v>
      </c>
      <c r="F19" s="30">
        <v>241</v>
      </c>
      <c r="G19" s="30">
        <v>1547.4</v>
      </c>
      <c r="H19" s="22">
        <v>9</v>
      </c>
      <c r="I19" s="19" t="s">
        <v>52</v>
      </c>
      <c r="Z19" s="20"/>
    </row>
    <row r="20" spans="1:26" ht="17.25" customHeight="1">
      <c r="A20" s="11" t="s">
        <v>48</v>
      </c>
      <c r="B20" s="29">
        <f t="shared" si="2"/>
        <v>1999.3</v>
      </c>
      <c r="C20" s="30">
        <v>171.29999999999998</v>
      </c>
      <c r="D20" s="30">
        <v>2170.6</v>
      </c>
      <c r="E20" s="30">
        <v>81.5</v>
      </c>
      <c r="F20" s="30">
        <v>818.8</v>
      </c>
      <c r="G20" s="30">
        <v>4913.8999999999996</v>
      </c>
      <c r="H20" s="22">
        <v>9</v>
      </c>
      <c r="I20" s="9" t="s">
        <v>49</v>
      </c>
      <c r="Z20" s="20"/>
    </row>
    <row r="21" spans="1:26" ht="17.25" customHeight="1">
      <c r="A21" s="6" t="s">
        <v>10</v>
      </c>
      <c r="B21" s="29">
        <f t="shared" si="2"/>
        <v>514.90000000000009</v>
      </c>
      <c r="C21" s="30">
        <v>98.199999999999989</v>
      </c>
      <c r="D21" s="30">
        <v>613.1</v>
      </c>
      <c r="E21" s="30">
        <v>61.8</v>
      </c>
      <c r="F21" s="30">
        <v>771.6</v>
      </c>
      <c r="G21" s="30">
        <v>5209</v>
      </c>
      <c r="H21" s="22">
        <v>10</v>
      </c>
      <c r="I21" s="10" t="s">
        <v>22</v>
      </c>
      <c r="Z21" s="20"/>
    </row>
    <row r="22" spans="1:26" ht="24" customHeight="1">
      <c r="A22" s="13" t="s">
        <v>44</v>
      </c>
      <c r="B22" s="35">
        <f t="shared" si="2"/>
        <v>365.3</v>
      </c>
      <c r="C22" s="33">
        <v>94.300000000000011</v>
      </c>
      <c r="D22" s="33">
        <v>459.6</v>
      </c>
      <c r="E22" s="33">
        <v>48.1</v>
      </c>
      <c r="F22" s="33">
        <v>757.1</v>
      </c>
      <c r="G22" s="33">
        <v>3172.8</v>
      </c>
      <c r="H22" s="34">
        <v>16</v>
      </c>
      <c r="I22" s="12" t="s">
        <v>42</v>
      </c>
      <c r="Z22" s="20"/>
    </row>
    <row r="23" spans="1:26" ht="17.25" customHeight="1">
      <c r="A23" s="14" t="s">
        <v>45</v>
      </c>
      <c r="B23" s="31">
        <f t="shared" si="2"/>
        <v>12318.800000000001</v>
      </c>
      <c r="C23" s="32">
        <v>2802.4</v>
      </c>
      <c r="D23" s="32">
        <v>15121.2</v>
      </c>
      <c r="E23" s="32">
        <v>967.1</v>
      </c>
      <c r="F23" s="32">
        <v>18775.8</v>
      </c>
      <c r="G23" s="32">
        <v>84626.3</v>
      </c>
      <c r="H23" s="23">
        <v>258</v>
      </c>
      <c r="I23" s="12" t="s">
        <v>43</v>
      </c>
      <c r="Z23" s="20"/>
    </row>
    <row r="24" spans="1:26" ht="24.75" customHeight="1">
      <c r="A24" s="42" t="s">
        <v>41</v>
      </c>
      <c r="B24" s="43"/>
      <c r="C24" s="43"/>
      <c r="D24" s="43"/>
      <c r="E24" s="44" t="s">
        <v>53</v>
      </c>
      <c r="F24" s="44"/>
      <c r="G24" s="44"/>
      <c r="H24" s="44"/>
      <c r="I24" s="45"/>
      <c r="Z24" s="20"/>
    </row>
    <row r="25" spans="1:26">
      <c r="Z25" s="20"/>
    </row>
    <row r="26" spans="1:26">
      <c r="Z26" s="20"/>
    </row>
  </sheetData>
  <mergeCells count="6">
    <mergeCell ref="A5:A6"/>
    <mergeCell ref="I5:I6"/>
    <mergeCell ref="A1:I1"/>
    <mergeCell ref="A2:I2"/>
    <mergeCell ref="A24:D24"/>
    <mergeCell ref="E24:I24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2018-02-11T12:05:47Z</cp:lastPrinted>
  <dcterms:created xsi:type="dcterms:W3CDTF">2011-12-20T07:46:44Z</dcterms:created>
  <dcterms:modified xsi:type="dcterms:W3CDTF">2018-03-20T06:59:52Z</dcterms:modified>
</cp:coreProperties>
</file>