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55" yWindow="1800" windowWidth="14940" windowHeight="4185" tabRatio="775"/>
  </bookViews>
  <sheets>
    <sheet name="tab15" sheetId="43" r:id="rId1"/>
  </sheets>
  <definedNames>
    <definedName name="_air1">#REF!</definedName>
    <definedName name="_xlnm._FilterDatabase" localSheetId="0" hidden="1">'tab15'!#REF!</definedName>
    <definedName name="ah">#REF!</definedName>
    <definedName name="air">#REF!</definedName>
    <definedName name="eh">#REF!</definedName>
    <definedName name="fdkfd">#REF!</definedName>
    <definedName name="forms">#REF!</definedName>
    <definedName name="hhhhh">#REF!</definedName>
    <definedName name="_xlnm.Print_Area" localSheetId="0">'tab15'!$A$1:$J$19,'tab15'!$A$21:$J$44</definedName>
    <definedName name="st">#REF!</definedName>
  </definedNames>
  <calcPr calcId="125725"/>
</workbook>
</file>

<file path=xl/calcChain.xml><?xml version="1.0" encoding="utf-8"?>
<calcChain xmlns="http://schemas.openxmlformats.org/spreadsheetml/2006/main">
  <c r="B39" i="43"/>
  <c r="A39"/>
  <c r="A26" l="1"/>
  <c r="B27"/>
  <c r="B28"/>
  <c r="B29"/>
  <c r="B30"/>
  <c r="B31"/>
  <c r="B32"/>
  <c r="B33"/>
  <c r="B34"/>
  <c r="B35"/>
  <c r="B36"/>
  <c r="B37"/>
  <c r="B38"/>
  <c r="B26"/>
  <c r="A19"/>
  <c r="B19"/>
  <c r="C40"/>
  <c r="D40"/>
  <c r="E40"/>
  <c r="F40"/>
  <c r="G40"/>
  <c r="G19"/>
  <c r="C19"/>
  <c r="E19"/>
  <c r="H40"/>
  <c r="D19"/>
  <c r="F19"/>
  <c r="H19"/>
  <c r="A38"/>
  <c r="A37"/>
  <c r="A36"/>
  <c r="A35"/>
  <c r="A34"/>
  <c r="A33"/>
  <c r="A32"/>
  <c r="A31"/>
  <c r="A30"/>
  <c r="A29"/>
  <c r="A28"/>
  <c r="A27"/>
  <c r="A40" l="1"/>
  <c r="B40"/>
</calcChain>
</file>

<file path=xl/sharedStrings.xml><?xml version="1.0" encoding="utf-8"?>
<sst xmlns="http://schemas.openxmlformats.org/spreadsheetml/2006/main" count="72" uniqueCount="35">
  <si>
    <t>الشهر</t>
  </si>
  <si>
    <t>تموز</t>
  </si>
  <si>
    <t>آب</t>
  </si>
  <si>
    <t>تشرين ثاني</t>
  </si>
  <si>
    <t>كانون أول</t>
  </si>
  <si>
    <t>المجموع</t>
  </si>
  <si>
    <t>كانون ثاني</t>
  </si>
  <si>
    <t>شباط</t>
  </si>
  <si>
    <t>آذار</t>
  </si>
  <si>
    <t>نيسان</t>
  </si>
  <si>
    <t>أيار</t>
  </si>
  <si>
    <t>حزيران</t>
  </si>
  <si>
    <t>أيلول</t>
  </si>
  <si>
    <t>تشرين أول</t>
  </si>
  <si>
    <t>رسائل عادية</t>
  </si>
  <si>
    <t>مطبوعات</t>
  </si>
  <si>
    <t>طرود</t>
  </si>
  <si>
    <t xml:space="preserve">رسائل مسجلة </t>
  </si>
  <si>
    <t>برقيات</t>
  </si>
  <si>
    <t>صادر</t>
  </si>
  <si>
    <t>وارد</t>
  </si>
  <si>
    <t xml:space="preserve">بريد سريع </t>
  </si>
  <si>
    <t>الشركات الخاصة **</t>
  </si>
  <si>
    <t xml:space="preserve">المنطقة / القطاع </t>
  </si>
  <si>
    <t xml:space="preserve">فلسطين </t>
  </si>
  <si>
    <t xml:space="preserve">الضفة الغربية* القطاع الحكومي </t>
  </si>
  <si>
    <t xml:space="preserve">الضفة الغربية* القطاع الخاص </t>
  </si>
  <si>
    <t>(*) البيانات لا تشمل ذلك الجزء من محافظة القدس والذي ضمه الاحتلال الإسرائيلي إليه عنوة بعيد احتلاله للضفة الغربية عام 1967</t>
  </si>
  <si>
    <t>رزم بريدية صغيرة</t>
  </si>
  <si>
    <t xml:space="preserve">المصدر:  وزارة الاتصالات وتكنولوجيا المعلومات، 2018 </t>
  </si>
  <si>
    <t xml:space="preserve">قطاع غزة القطاع الحكومي </t>
  </si>
  <si>
    <t>القطاع الحكومي **</t>
  </si>
  <si>
    <t xml:space="preserve">البيانات لا تتوفر حسب القطاع الخاص في قطاع غزة </t>
  </si>
  <si>
    <t xml:space="preserve">  البيانات لا تتوفر حسب الشهر (**) </t>
  </si>
  <si>
    <t xml:space="preserve"> البريد الدولي الصادر والوارد من وإلى فلسطين حسب المنطقة والقطاع والشهر ونوع البريد، 2018</t>
  </si>
</sst>
</file>

<file path=xl/styles.xml><?xml version="1.0" encoding="utf-8"?>
<styleSheet xmlns="http://schemas.openxmlformats.org/spreadsheetml/2006/main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</numFmts>
  <fonts count="18">
    <font>
      <sz val="10"/>
      <name val="Arial"/>
      <charset val="178"/>
    </font>
    <font>
      <b/>
      <sz val="10"/>
      <name val="Arial"/>
      <family val="2"/>
    </font>
    <font>
      <b/>
      <sz val="10"/>
      <name val="Times New Roman"/>
      <family val="1"/>
      <charset val="178"/>
    </font>
    <font>
      <sz val="10"/>
      <name val="Simplified Arabic"/>
      <family val="1"/>
    </font>
    <font>
      <sz val="10"/>
      <name val="Times New Roman"/>
      <family val="1"/>
      <charset val="178"/>
    </font>
    <font>
      <b/>
      <sz val="10"/>
      <name val="Times New Roman"/>
      <family val="1"/>
    </font>
    <font>
      <sz val="9"/>
      <name val="Times New Roman"/>
      <family val="1"/>
      <charset val="178"/>
    </font>
    <font>
      <b/>
      <sz val="9"/>
      <name val="Simplified Arabic"/>
      <family val="1"/>
    </font>
    <font>
      <sz val="9"/>
      <name val="Simplified Arabic"/>
      <family val="1"/>
    </font>
    <font>
      <sz val="10"/>
      <name val="Times New Roman (Arabic)"/>
      <charset val="178"/>
    </font>
    <font>
      <sz val="8"/>
      <name val="Arial"/>
      <family val="2"/>
    </font>
    <font>
      <sz val="9"/>
      <name val="Arial"/>
      <family val="2"/>
    </font>
    <font>
      <b/>
      <sz val="11"/>
      <name val="Simplified Arabic"/>
      <family val="1"/>
    </font>
    <font>
      <b/>
      <sz val="9"/>
      <name val="Arial"/>
      <family val="2"/>
    </font>
    <font>
      <b/>
      <sz val="9"/>
      <name val="Simplified Arabic"/>
      <family val="1"/>
    </font>
    <font>
      <sz val="5"/>
      <name val="Arial"/>
      <family val="2"/>
      <scheme val="minor"/>
    </font>
    <font>
      <b/>
      <sz val="9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 applyFont="0"/>
    <xf numFmtId="0" fontId="2" fillId="0" borderId="0" applyNumberFormat="0">
      <alignment horizontal="left"/>
    </xf>
    <xf numFmtId="0" fontId="9" fillId="0" borderId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7" fillId="0" borderId="0" applyFont="0"/>
  </cellStyleXfs>
  <cellXfs count="70">
    <xf numFmtId="0" fontId="0" fillId="0" borderId="0" xfId="0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/>
    <xf numFmtId="0" fontId="11" fillId="0" borderId="0" xfId="0" applyFont="1" applyBorder="1" applyAlignment="1">
      <alignment horizontal="right" vertical="center" indent="1"/>
    </xf>
    <xf numFmtId="0" fontId="11" fillId="0" borderId="5" xfId="0" applyFont="1" applyBorder="1" applyAlignment="1">
      <alignment horizontal="right" vertical="center" indent="1"/>
    </xf>
    <xf numFmtId="3" fontId="13" fillId="0" borderId="0" xfId="0" applyNumberFormat="1" applyFont="1" applyBorder="1" applyAlignment="1">
      <alignment horizontal="right" vertical="center" indent="1"/>
    </xf>
    <xf numFmtId="3" fontId="11" fillId="0" borderId="0" xfId="0" applyNumberFormat="1" applyFont="1" applyBorder="1" applyAlignment="1">
      <alignment horizontal="right" vertical="center" indent="1"/>
    </xf>
    <xf numFmtId="0" fontId="8" fillId="0" borderId="4" xfId="0" applyFont="1" applyFill="1" applyBorder="1" applyAlignment="1">
      <alignment horizontal="right" vertical="center" indent="1"/>
    </xf>
    <xf numFmtId="0" fontId="15" fillId="0" borderId="0" xfId="0" applyFont="1" applyFill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 indent="1"/>
    </xf>
    <xf numFmtId="0" fontId="1" fillId="0" borderId="0" xfId="0" applyFont="1" applyBorder="1"/>
    <xf numFmtId="0" fontId="14" fillId="0" borderId="0" xfId="0" applyFont="1" applyBorder="1" applyAlignment="1">
      <alignment horizontal="right" vertical="center" indent="1"/>
    </xf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 indent="1"/>
    </xf>
    <xf numFmtId="0" fontId="4" fillId="0" borderId="0" xfId="0" applyFont="1" applyFill="1" applyBorder="1" applyAlignment="1"/>
    <xf numFmtId="3" fontId="11" fillId="0" borderId="0" xfId="0" applyNumberFormat="1" applyFont="1" applyBorder="1" applyAlignment="1">
      <alignment horizontal="right" vertical="center" indent="1" readingOrder="2"/>
    </xf>
    <xf numFmtId="0" fontId="8" fillId="0" borderId="1" xfId="0" applyFont="1" applyFill="1" applyBorder="1" applyAlignment="1">
      <alignment horizontal="right" indent="1"/>
    </xf>
    <xf numFmtId="0" fontId="8" fillId="0" borderId="4" xfId="0" applyFont="1" applyFill="1" applyBorder="1" applyAlignment="1">
      <alignment horizontal="right" indent="1"/>
    </xf>
    <xf numFmtId="0" fontId="11" fillId="0" borderId="0" xfId="0" applyFont="1" applyBorder="1" applyAlignment="1">
      <alignment horizontal="right" vertical="center" indent="1" readingOrder="2"/>
    </xf>
    <xf numFmtId="3" fontId="11" fillId="0" borderId="13" xfId="0" applyNumberFormat="1" applyFont="1" applyBorder="1" applyAlignment="1">
      <alignment horizontal="right" vertical="center" indent="1" readingOrder="2"/>
    </xf>
    <xf numFmtId="0" fontId="0" fillId="0" borderId="11" xfId="0" applyBorder="1" applyAlignment="1">
      <alignment vertical="center"/>
    </xf>
    <xf numFmtId="3" fontId="11" fillId="0" borderId="7" xfId="0" applyNumberFormat="1" applyFont="1" applyBorder="1" applyAlignment="1">
      <alignment horizontal="right" vertical="center" indent="1" readingOrder="2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readingOrder="2"/>
    </xf>
    <xf numFmtId="0" fontId="8" fillId="0" borderId="0" xfId="0" applyFont="1" applyBorder="1" applyAlignment="1">
      <alignment horizontal="right" vertical="center" readingOrder="2"/>
    </xf>
    <xf numFmtId="3" fontId="11" fillId="0" borderId="3" xfId="0" applyNumberFormat="1" applyFont="1" applyBorder="1" applyAlignment="1">
      <alignment horizontal="right" vertical="center" indent="1" readingOrder="2"/>
    </xf>
    <xf numFmtId="0" fontId="8" fillId="0" borderId="13" xfId="0" applyFont="1" applyFill="1" applyBorder="1" applyAlignment="1">
      <alignment horizontal="right" vertical="center" indent="1"/>
    </xf>
    <xf numFmtId="0" fontId="8" fillId="0" borderId="0" xfId="0" applyFont="1" applyAlignment="1">
      <alignment horizontal="left" vertical="center" readingOrder="2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readingOrder="1"/>
    </xf>
    <xf numFmtId="168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3" fontId="13" fillId="0" borderId="12" xfId="0" applyNumberFormat="1" applyFont="1" applyBorder="1" applyAlignment="1">
      <alignment horizontal="right" vertical="center" indent="1" readingOrder="2"/>
    </xf>
    <xf numFmtId="3" fontId="13" fillId="0" borderId="8" xfId="0" applyNumberFormat="1" applyFont="1" applyBorder="1" applyAlignment="1">
      <alignment horizontal="right" vertical="center" indent="1" readingOrder="2"/>
    </xf>
    <xf numFmtId="3" fontId="13" fillId="0" borderId="8" xfId="0" applyNumberFormat="1" applyFont="1" applyBorder="1" applyAlignment="1" applyProtection="1">
      <alignment horizontal="right" vertical="center" indent="1" readingOrder="2"/>
      <protection locked="0"/>
    </xf>
    <xf numFmtId="0" fontId="7" fillId="0" borderId="9" xfId="0" applyFont="1" applyBorder="1" applyAlignment="1">
      <alignment horizontal="right" vertical="center" indent="1"/>
    </xf>
    <xf numFmtId="0" fontId="8" fillId="0" borderId="1" xfId="0" applyFont="1" applyFill="1" applyBorder="1" applyAlignment="1">
      <alignment vertical="center"/>
    </xf>
    <xf numFmtId="3" fontId="13" fillId="0" borderId="8" xfId="0" applyNumberFormat="1" applyFont="1" applyBorder="1" applyAlignment="1">
      <alignment horizontal="right" vertical="center" indent="1"/>
    </xf>
    <xf numFmtId="0" fontId="13" fillId="0" borderId="8" xfId="0" applyFont="1" applyBorder="1" applyAlignment="1">
      <alignment horizontal="right" vertical="center" inden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readingOrder="2"/>
    </xf>
    <xf numFmtId="0" fontId="8" fillId="0" borderId="0" xfId="0" applyFont="1" applyBorder="1" applyAlignment="1">
      <alignment horizontal="right" vertical="center" readingOrder="2"/>
    </xf>
    <xf numFmtId="0" fontId="7" fillId="0" borderId="1" xfId="0" applyFont="1" applyFill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right" vertical="center" indent="1" readingOrder="2"/>
    </xf>
    <xf numFmtId="3" fontId="11" fillId="0" borderId="10" xfId="0" applyNumberFormat="1" applyFont="1" applyBorder="1" applyAlignment="1">
      <alignment horizontal="right" vertical="center" indent="1" readingOrder="2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readingOrder="2"/>
    </xf>
    <xf numFmtId="0" fontId="8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readingOrder="2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readingOrder="2"/>
    </xf>
    <xf numFmtId="0" fontId="7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 readingOrder="2"/>
    </xf>
    <xf numFmtId="0" fontId="8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7" fillId="0" borderId="3" xfId="0" quotePrefix="1" applyFont="1" applyFill="1" applyBorder="1" applyAlignment="1">
      <alignment horizontal="center" vertical="center"/>
    </xf>
    <xf numFmtId="0" fontId="7" fillId="0" borderId="7" xfId="0" quotePrefix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indent="1" readingOrder="2"/>
    </xf>
    <xf numFmtId="0" fontId="11" fillId="0" borderId="5" xfId="0" applyFont="1" applyBorder="1" applyAlignment="1">
      <alignment horizontal="right" vertical="center" indent="1" readingOrder="2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</cellXfs>
  <cellStyles count="8">
    <cellStyle name="MS_Latin" xfId="1"/>
    <cellStyle name="Normal" xfId="0" builtinId="0"/>
    <cellStyle name="Normal 2" xfId="7"/>
    <cellStyle name="عادي_Book2" xfId="2"/>
    <cellStyle name="عملة [0]_Book2" xfId="3"/>
    <cellStyle name="عملة_Book2" xfId="4"/>
    <cellStyle name="فاصلة [0]_Book2" xfId="5"/>
    <cellStyle name="فاصلة_Book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V44"/>
  <sheetViews>
    <sheetView tabSelected="1" view="pageBreakPreview" zoomScaleNormal="100" zoomScaleSheetLayoutView="100" workbookViewId="0">
      <pane xSplit="18765" topLeftCell="AD1"/>
      <selection activeCell="E30" sqref="E30"/>
      <selection pane="topRight" activeCell="AE22" sqref="AE22"/>
    </sheetView>
  </sheetViews>
  <sheetFormatPr defaultColWidth="10.5703125" defaultRowHeight="18.95" customHeight="1"/>
  <cols>
    <col min="1" max="1" width="16.28515625" style="2" customWidth="1"/>
    <col min="2" max="2" width="12.42578125" style="2" customWidth="1"/>
    <col min="3" max="3" width="10.5703125" style="1" customWidth="1"/>
    <col min="4" max="4" width="14.28515625" style="1" customWidth="1"/>
    <col min="5" max="5" width="13.85546875" style="1" customWidth="1"/>
    <col min="6" max="6" width="12.85546875" style="1" customWidth="1"/>
    <col min="7" max="7" width="10.42578125" style="1" customWidth="1"/>
    <col min="8" max="8" width="11.5703125" style="1" customWidth="1"/>
    <col min="9" max="9" width="13.42578125" style="1" customWidth="1"/>
    <col min="10" max="10" width="16.5703125" style="1" customWidth="1"/>
    <col min="11" max="16384" width="10.5703125" style="1"/>
  </cols>
  <sheetData>
    <row r="1" spans="1:22" ht="16.5" customHeight="1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</row>
    <row r="2" spans="1:22" s="10" customFormat="1" ht="15" customHeight="1"/>
    <row r="3" spans="1:22" s="3" customFormat="1" ht="20.25" customHeight="1">
      <c r="A3" s="56" t="s">
        <v>15</v>
      </c>
      <c r="B3" s="57"/>
      <c r="C3" s="56" t="s">
        <v>17</v>
      </c>
      <c r="D3" s="57"/>
      <c r="E3" s="56" t="s">
        <v>14</v>
      </c>
      <c r="F3" s="57"/>
      <c r="G3" s="56" t="s">
        <v>21</v>
      </c>
      <c r="H3" s="57"/>
      <c r="I3" s="51" t="s">
        <v>0</v>
      </c>
      <c r="J3" s="51" t="s">
        <v>23</v>
      </c>
    </row>
    <row r="4" spans="1:22" s="3" customFormat="1" ht="27" customHeight="1">
      <c r="A4" s="67" t="s">
        <v>20</v>
      </c>
      <c r="B4" s="68" t="s">
        <v>19</v>
      </c>
      <c r="C4" s="67" t="s">
        <v>20</v>
      </c>
      <c r="D4" s="68" t="s">
        <v>19</v>
      </c>
      <c r="E4" s="67" t="s">
        <v>20</v>
      </c>
      <c r="F4" s="68" t="s">
        <v>19</v>
      </c>
      <c r="G4" s="67" t="s">
        <v>20</v>
      </c>
      <c r="H4" s="68" t="s">
        <v>19</v>
      </c>
      <c r="I4" s="59"/>
      <c r="J4" s="59"/>
    </row>
    <row r="5" spans="1:22" s="3" customFormat="1" ht="20.25" customHeight="1">
      <c r="A5" s="21">
        <v>3933</v>
      </c>
      <c r="B5" s="65">
        <v>935</v>
      </c>
      <c r="C5" s="8">
        <v>23474</v>
      </c>
      <c r="D5" s="17">
        <v>822</v>
      </c>
      <c r="E5" s="8">
        <v>16553</v>
      </c>
      <c r="F5" s="8">
        <v>4650</v>
      </c>
      <c r="G5" s="20">
        <v>129</v>
      </c>
      <c r="H5" s="66">
        <v>0</v>
      </c>
      <c r="I5" s="18" t="s">
        <v>6</v>
      </c>
      <c r="J5" s="52" t="s">
        <v>25</v>
      </c>
      <c r="K5" s="4"/>
      <c r="L5" s="4"/>
      <c r="M5" s="16"/>
      <c r="N5" s="16"/>
      <c r="O5" s="12"/>
      <c r="P5" s="12"/>
      <c r="Q5" s="12"/>
      <c r="R5" s="12"/>
      <c r="S5" s="12"/>
      <c r="T5" s="12"/>
      <c r="U5" s="12"/>
      <c r="V5" s="14"/>
    </row>
    <row r="6" spans="1:22" s="3" customFormat="1" ht="20.25" customHeight="1">
      <c r="A6" s="21">
        <v>2375</v>
      </c>
      <c r="B6" s="17">
        <v>356</v>
      </c>
      <c r="C6" s="8">
        <v>20768</v>
      </c>
      <c r="D6" s="17">
        <v>561</v>
      </c>
      <c r="E6" s="8">
        <v>12763</v>
      </c>
      <c r="F6" s="8">
        <v>5353</v>
      </c>
      <c r="G6" s="20">
        <v>130</v>
      </c>
      <c r="H6" s="20">
        <v>0</v>
      </c>
      <c r="I6" s="19" t="s">
        <v>7</v>
      </c>
      <c r="J6" s="53"/>
      <c r="K6" s="4"/>
      <c r="L6" s="4"/>
      <c r="M6" s="16"/>
      <c r="N6" s="16"/>
    </row>
    <row r="7" spans="1:22" s="3" customFormat="1" ht="20.25" customHeight="1">
      <c r="A7" s="21">
        <v>2689</v>
      </c>
      <c r="B7" s="17">
        <v>386</v>
      </c>
      <c r="C7" s="8">
        <v>20020</v>
      </c>
      <c r="D7" s="17">
        <v>967</v>
      </c>
      <c r="E7" s="8">
        <v>13679</v>
      </c>
      <c r="F7" s="8">
        <v>5866</v>
      </c>
      <c r="G7" s="20">
        <v>131</v>
      </c>
      <c r="H7" s="20">
        <v>0</v>
      </c>
      <c r="I7" s="19" t="s">
        <v>8</v>
      </c>
      <c r="J7" s="53"/>
    </row>
    <row r="8" spans="1:22" s="3" customFormat="1" ht="20.25" customHeight="1">
      <c r="A8" s="21">
        <v>2726</v>
      </c>
      <c r="B8" s="17">
        <v>691</v>
      </c>
      <c r="C8" s="8">
        <v>23347</v>
      </c>
      <c r="D8" s="17">
        <v>1030</v>
      </c>
      <c r="E8" s="8">
        <v>19904</v>
      </c>
      <c r="F8" s="8">
        <v>9757</v>
      </c>
      <c r="G8" s="20">
        <v>143</v>
      </c>
      <c r="H8" s="20">
        <v>0</v>
      </c>
      <c r="I8" s="19" t="s">
        <v>9</v>
      </c>
      <c r="J8" s="53"/>
      <c r="K8" s="4"/>
      <c r="L8" s="4"/>
      <c r="M8" s="16"/>
      <c r="N8" s="16"/>
    </row>
    <row r="9" spans="1:22" s="3" customFormat="1" ht="20.25" customHeight="1">
      <c r="A9" s="21">
        <v>3178</v>
      </c>
      <c r="B9" s="17">
        <v>287</v>
      </c>
      <c r="C9" s="8">
        <v>21144</v>
      </c>
      <c r="D9" s="17">
        <v>913</v>
      </c>
      <c r="E9" s="8">
        <v>20073</v>
      </c>
      <c r="F9" s="8">
        <v>8111</v>
      </c>
      <c r="G9" s="20">
        <v>189</v>
      </c>
      <c r="H9" s="20">
        <v>0</v>
      </c>
      <c r="I9" s="19" t="s">
        <v>10</v>
      </c>
      <c r="J9" s="53"/>
      <c r="K9" s="4"/>
      <c r="L9" s="4"/>
      <c r="M9" s="16"/>
      <c r="N9" s="16"/>
    </row>
    <row r="10" spans="1:22" s="3" customFormat="1" ht="20.25" customHeight="1">
      <c r="A10" s="21">
        <v>2279</v>
      </c>
      <c r="B10" s="17">
        <v>494</v>
      </c>
      <c r="C10" s="8">
        <v>18194</v>
      </c>
      <c r="D10" s="17">
        <v>740</v>
      </c>
      <c r="E10" s="8">
        <v>9093</v>
      </c>
      <c r="F10" s="8">
        <v>3123</v>
      </c>
      <c r="G10" s="20">
        <v>117</v>
      </c>
      <c r="H10" s="20">
        <v>0</v>
      </c>
      <c r="I10" s="19" t="s">
        <v>11</v>
      </c>
      <c r="J10" s="53"/>
      <c r="K10" s="4"/>
      <c r="L10" s="4"/>
      <c r="M10" s="16"/>
      <c r="N10" s="16"/>
    </row>
    <row r="11" spans="1:22" s="3" customFormat="1" ht="20.25" customHeight="1">
      <c r="A11" s="21">
        <v>3431</v>
      </c>
      <c r="B11" s="17">
        <v>280</v>
      </c>
      <c r="C11" s="8">
        <v>24543</v>
      </c>
      <c r="D11" s="17">
        <v>1798</v>
      </c>
      <c r="E11" s="8">
        <v>11736</v>
      </c>
      <c r="F11" s="8">
        <v>2593</v>
      </c>
      <c r="G11" s="20">
        <v>136</v>
      </c>
      <c r="H11" s="20">
        <v>0</v>
      </c>
      <c r="I11" s="19" t="s">
        <v>1</v>
      </c>
      <c r="J11" s="53"/>
    </row>
    <row r="12" spans="1:22" s="3" customFormat="1" ht="20.25" customHeight="1">
      <c r="A12" s="21">
        <v>3819</v>
      </c>
      <c r="B12" s="17">
        <v>189</v>
      </c>
      <c r="C12" s="8">
        <v>18128</v>
      </c>
      <c r="D12" s="17">
        <v>908</v>
      </c>
      <c r="E12" s="8">
        <v>17346</v>
      </c>
      <c r="F12" s="8">
        <v>2217</v>
      </c>
      <c r="G12" s="20">
        <v>83</v>
      </c>
      <c r="H12" s="20">
        <v>0</v>
      </c>
      <c r="I12" s="19" t="s">
        <v>2</v>
      </c>
      <c r="J12" s="53"/>
    </row>
    <row r="13" spans="1:22" s="3" customFormat="1" ht="20.25" customHeight="1">
      <c r="A13" s="21">
        <v>5982</v>
      </c>
      <c r="B13" s="17">
        <v>365</v>
      </c>
      <c r="C13" s="8">
        <v>22591</v>
      </c>
      <c r="D13" s="17">
        <v>570</v>
      </c>
      <c r="E13" s="8">
        <v>18994</v>
      </c>
      <c r="F13" s="8">
        <v>5159</v>
      </c>
      <c r="G13" s="20">
        <v>73</v>
      </c>
      <c r="H13" s="20">
        <v>0</v>
      </c>
      <c r="I13" s="19" t="s">
        <v>12</v>
      </c>
      <c r="J13" s="53"/>
    </row>
    <row r="14" spans="1:22" s="3" customFormat="1" ht="20.25" customHeight="1">
      <c r="A14" s="21">
        <v>3381</v>
      </c>
      <c r="B14" s="17">
        <v>655</v>
      </c>
      <c r="C14" s="8">
        <v>24056</v>
      </c>
      <c r="D14" s="17">
        <v>1251</v>
      </c>
      <c r="E14" s="8">
        <v>19558</v>
      </c>
      <c r="F14" s="8">
        <v>7104</v>
      </c>
      <c r="G14" s="20">
        <v>79</v>
      </c>
      <c r="H14" s="20">
        <v>0</v>
      </c>
      <c r="I14" s="19" t="s">
        <v>13</v>
      </c>
      <c r="J14" s="53"/>
      <c r="K14" s="4"/>
      <c r="L14" s="4"/>
      <c r="M14" s="16"/>
      <c r="N14" s="16"/>
    </row>
    <row r="15" spans="1:22" s="3" customFormat="1" ht="20.25" customHeight="1">
      <c r="A15" s="21">
        <v>4615</v>
      </c>
      <c r="B15" s="17">
        <v>212</v>
      </c>
      <c r="C15" s="8">
        <v>21359</v>
      </c>
      <c r="D15" s="17">
        <v>895</v>
      </c>
      <c r="E15" s="8">
        <v>20538</v>
      </c>
      <c r="F15" s="8">
        <v>7754</v>
      </c>
      <c r="G15" s="20">
        <v>114</v>
      </c>
      <c r="H15" s="20">
        <v>0</v>
      </c>
      <c r="I15" s="9" t="s">
        <v>3</v>
      </c>
      <c r="J15" s="53"/>
    </row>
    <row r="16" spans="1:22" s="3" customFormat="1" ht="20.25" customHeight="1">
      <c r="A16" s="21">
        <v>3636</v>
      </c>
      <c r="B16" s="17">
        <v>256</v>
      </c>
      <c r="C16" s="8">
        <v>23548</v>
      </c>
      <c r="D16" s="17">
        <v>580</v>
      </c>
      <c r="E16" s="17">
        <v>23647</v>
      </c>
      <c r="F16" s="17">
        <v>4849</v>
      </c>
      <c r="G16" s="17">
        <v>168</v>
      </c>
      <c r="H16" s="20">
        <v>0</v>
      </c>
      <c r="I16" s="9" t="s">
        <v>4</v>
      </c>
      <c r="J16" s="54"/>
    </row>
    <row r="17" spans="1:10" s="3" customFormat="1" ht="34.5" customHeight="1">
      <c r="A17" s="27">
        <v>0</v>
      </c>
      <c r="B17" s="23">
        <v>0</v>
      </c>
      <c r="C17" s="23">
        <v>7</v>
      </c>
      <c r="D17" s="23">
        <v>1945</v>
      </c>
      <c r="E17" s="23">
        <v>3369</v>
      </c>
      <c r="F17" s="23">
        <v>160</v>
      </c>
      <c r="G17" s="23">
        <v>0</v>
      </c>
      <c r="H17" s="23">
        <v>11830</v>
      </c>
      <c r="I17" s="33" t="s">
        <v>22</v>
      </c>
      <c r="J17" s="44" t="s">
        <v>26</v>
      </c>
    </row>
    <row r="18" spans="1:10" s="3" customFormat="1" ht="37.5" customHeight="1">
      <c r="A18" s="27">
        <v>3236</v>
      </c>
      <c r="B18" s="23">
        <v>2</v>
      </c>
      <c r="C18" s="23">
        <v>9075</v>
      </c>
      <c r="D18" s="23">
        <v>867</v>
      </c>
      <c r="E18" s="23">
        <v>0</v>
      </c>
      <c r="F18" s="23">
        <v>0</v>
      </c>
      <c r="G18" s="23">
        <v>0</v>
      </c>
      <c r="H18" s="23">
        <v>0</v>
      </c>
      <c r="I18" s="33" t="s">
        <v>31</v>
      </c>
      <c r="J18" s="44" t="s">
        <v>30</v>
      </c>
    </row>
    <row r="19" spans="1:10" s="3" customFormat="1" ht="20.25" customHeight="1">
      <c r="A19" s="34">
        <f t="shared" ref="A19:H19" si="0">SUM(A5:A18)</f>
        <v>45280</v>
      </c>
      <c r="B19" s="35">
        <f t="shared" si="0"/>
        <v>5108</v>
      </c>
      <c r="C19" s="35">
        <f t="shared" si="0"/>
        <v>270254</v>
      </c>
      <c r="D19" s="35">
        <f t="shared" si="0"/>
        <v>13847</v>
      </c>
      <c r="E19" s="35">
        <f t="shared" si="0"/>
        <v>207253</v>
      </c>
      <c r="F19" s="35">
        <f t="shared" si="0"/>
        <v>66696</v>
      </c>
      <c r="G19" s="36">
        <f t="shared" si="0"/>
        <v>1492</v>
      </c>
      <c r="H19" s="36">
        <f t="shared" si="0"/>
        <v>11830</v>
      </c>
      <c r="I19" s="37" t="s">
        <v>5</v>
      </c>
      <c r="J19" s="37" t="s">
        <v>24</v>
      </c>
    </row>
    <row r="20" spans="1:10" s="3" customFormat="1" ht="16.5" customHeight="1">
      <c r="A20" s="7"/>
      <c r="B20" s="7"/>
      <c r="C20" s="7"/>
      <c r="D20" s="7"/>
      <c r="E20" s="7"/>
      <c r="F20" s="7"/>
      <c r="G20" s="15"/>
      <c r="H20" s="15"/>
      <c r="I20" s="13"/>
    </row>
    <row r="21" spans="1:10" s="3" customFormat="1" ht="16.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</row>
    <row r="22" spans="1:10" s="3" customFormat="1" ht="16.5" customHeight="1">
      <c r="A22" s="58" t="s">
        <v>34</v>
      </c>
      <c r="B22" s="58"/>
      <c r="C22" s="58"/>
      <c r="D22" s="58"/>
      <c r="E22" s="58"/>
      <c r="F22" s="58"/>
      <c r="G22" s="58"/>
      <c r="H22" s="58"/>
      <c r="I22" s="58"/>
      <c r="J22" s="58"/>
    </row>
    <row r="23" spans="1:10" s="3" customFormat="1" ht="5.2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s="3" customFormat="1" ht="18.75" customHeight="1">
      <c r="A24" s="56" t="s">
        <v>5</v>
      </c>
      <c r="B24" s="62"/>
      <c r="C24" s="56" t="s">
        <v>28</v>
      </c>
      <c r="D24" s="57"/>
      <c r="E24" s="63" t="s">
        <v>18</v>
      </c>
      <c r="F24" s="64"/>
      <c r="G24" s="56" t="s">
        <v>16</v>
      </c>
      <c r="H24" s="57"/>
      <c r="I24" s="51" t="s">
        <v>0</v>
      </c>
      <c r="J24" s="51" t="s">
        <v>23</v>
      </c>
    </row>
    <row r="25" spans="1:10" ht="18.75" customHeight="1">
      <c r="A25" s="67" t="s">
        <v>20</v>
      </c>
      <c r="B25" s="67" t="s">
        <v>19</v>
      </c>
      <c r="C25" s="67" t="s">
        <v>20</v>
      </c>
      <c r="D25" s="67" t="s">
        <v>19</v>
      </c>
      <c r="E25" s="67" t="s">
        <v>20</v>
      </c>
      <c r="F25" s="69" t="s">
        <v>19</v>
      </c>
      <c r="G25" s="67" t="s">
        <v>20</v>
      </c>
      <c r="H25" s="68" t="s">
        <v>19</v>
      </c>
      <c r="I25" s="59"/>
      <c r="J25" s="59"/>
    </row>
    <row r="26" spans="1:10" ht="20.25" customHeight="1">
      <c r="A26" s="11">
        <f>SUM(G5,E5,C5,A5,G26,E26,C26)</f>
        <v>55475</v>
      </c>
      <c r="B26" s="7">
        <f>SUM(H5,F5,D5,B5,H26,F26,D26)</f>
        <v>7393</v>
      </c>
      <c r="C26" s="8">
        <v>10933</v>
      </c>
      <c r="D26" s="8">
        <v>948</v>
      </c>
      <c r="E26" s="5">
        <v>0</v>
      </c>
      <c r="F26" s="5">
        <v>0</v>
      </c>
      <c r="G26" s="5">
        <v>453</v>
      </c>
      <c r="H26" s="6">
        <v>38</v>
      </c>
      <c r="I26" s="28" t="s">
        <v>6</v>
      </c>
      <c r="J26" s="53" t="s">
        <v>25</v>
      </c>
    </row>
    <row r="27" spans="1:10" ht="20.25" customHeight="1">
      <c r="A27" s="11">
        <f>SUM(G6,E6,C6,A6,G27,E27,C27)</f>
        <v>48890</v>
      </c>
      <c r="B27" s="7">
        <f>SUM(H6,F6,D6,B6,H27,F27,D27)</f>
        <v>7161</v>
      </c>
      <c r="C27" s="17">
        <v>12340</v>
      </c>
      <c r="D27" s="8">
        <v>813</v>
      </c>
      <c r="E27" s="5">
        <v>0</v>
      </c>
      <c r="F27" s="5">
        <v>0</v>
      </c>
      <c r="G27" s="5">
        <v>514</v>
      </c>
      <c r="H27" s="6">
        <v>78</v>
      </c>
      <c r="I27" s="28" t="s">
        <v>7</v>
      </c>
      <c r="J27" s="53"/>
    </row>
    <row r="28" spans="1:10" ht="20.25" customHeight="1">
      <c r="A28" s="11">
        <f>SUM(G7,E7,C7,A7,G28,E28,C28)</f>
        <v>50451</v>
      </c>
      <c r="B28" s="7">
        <f>SUM(H7,F7,D7,B7,H28,F28,D28)</f>
        <v>8795</v>
      </c>
      <c r="C28" s="17">
        <v>13572</v>
      </c>
      <c r="D28" s="8">
        <v>1517</v>
      </c>
      <c r="E28" s="5">
        <v>0</v>
      </c>
      <c r="F28" s="5">
        <v>0</v>
      </c>
      <c r="G28" s="5">
        <v>360</v>
      </c>
      <c r="H28" s="6">
        <v>59</v>
      </c>
      <c r="I28" s="28" t="s">
        <v>8</v>
      </c>
      <c r="J28" s="53"/>
    </row>
    <row r="29" spans="1:10" ht="20.25" customHeight="1">
      <c r="A29" s="11">
        <f>SUM(G8,E8,C8,A8,G29,E29,C29)</f>
        <v>59695</v>
      </c>
      <c r="B29" s="7">
        <f>SUM(H8,F8,D8,B8,H29,F29,D29)</f>
        <v>14363</v>
      </c>
      <c r="C29" s="17">
        <v>13277</v>
      </c>
      <c r="D29" s="8">
        <v>2819</v>
      </c>
      <c r="E29" s="5">
        <v>0</v>
      </c>
      <c r="F29" s="5">
        <v>0</v>
      </c>
      <c r="G29" s="5">
        <v>298</v>
      </c>
      <c r="H29" s="6">
        <v>66</v>
      </c>
      <c r="I29" s="28" t="s">
        <v>9</v>
      </c>
      <c r="J29" s="53"/>
    </row>
    <row r="30" spans="1:10" ht="20.25" customHeight="1">
      <c r="A30" s="11">
        <f>SUM(G9,E9,C9,A9,G30,E30,C30)</f>
        <v>61538</v>
      </c>
      <c r="B30" s="7">
        <f>SUM(H9,F9,D9,B9,H30,F30,D30)</f>
        <v>10308</v>
      </c>
      <c r="C30" s="17">
        <v>16492</v>
      </c>
      <c r="D30" s="8">
        <v>936</v>
      </c>
      <c r="E30" s="5">
        <v>0</v>
      </c>
      <c r="F30" s="5">
        <v>0</v>
      </c>
      <c r="G30" s="5">
        <v>462</v>
      </c>
      <c r="H30" s="6">
        <v>61</v>
      </c>
      <c r="I30" s="28" t="s">
        <v>10</v>
      </c>
      <c r="J30" s="53"/>
    </row>
    <row r="31" spans="1:10" ht="20.25" customHeight="1">
      <c r="A31" s="11">
        <f>SUM(G10,E10,C10,A10,G31,E31,C31)</f>
        <v>45620</v>
      </c>
      <c r="B31" s="7">
        <f>SUM(H10,F10,D10,B10,H31,F31,D31)</f>
        <v>5096</v>
      </c>
      <c r="C31" s="17">
        <v>15685</v>
      </c>
      <c r="D31" s="8">
        <v>677</v>
      </c>
      <c r="E31" s="5">
        <v>0</v>
      </c>
      <c r="F31" s="5">
        <v>0</v>
      </c>
      <c r="G31" s="5">
        <v>252</v>
      </c>
      <c r="H31" s="6">
        <v>62</v>
      </c>
      <c r="I31" s="28" t="s">
        <v>11</v>
      </c>
      <c r="J31" s="53"/>
    </row>
    <row r="32" spans="1:10" ht="20.25" customHeight="1">
      <c r="A32" s="11">
        <f>SUM(G11,E11,C11,A11,G32,E32,C32)</f>
        <v>61305</v>
      </c>
      <c r="B32" s="7">
        <f>SUM(H11,F11,D11,B11,H32,F32,D32)</f>
        <v>5777</v>
      </c>
      <c r="C32" s="17">
        <v>20922</v>
      </c>
      <c r="D32" s="8">
        <v>1049</v>
      </c>
      <c r="E32" s="5">
        <v>0</v>
      </c>
      <c r="F32" s="5">
        <v>0</v>
      </c>
      <c r="G32" s="5">
        <v>537</v>
      </c>
      <c r="H32" s="6">
        <v>57</v>
      </c>
      <c r="I32" s="28" t="s">
        <v>1</v>
      </c>
      <c r="J32" s="53"/>
    </row>
    <row r="33" spans="1:10" ht="20.25" customHeight="1">
      <c r="A33" s="11">
        <f>SUM(G12,E12,C12,A12,G33,E33,C33)</f>
        <v>66396</v>
      </c>
      <c r="B33" s="7">
        <f>SUM(H12,F12,D12,B12,H33,F33,D33)</f>
        <v>4382</v>
      </c>
      <c r="C33" s="17">
        <v>26764</v>
      </c>
      <c r="D33" s="8">
        <v>1006</v>
      </c>
      <c r="E33" s="5">
        <v>0</v>
      </c>
      <c r="F33" s="5">
        <v>0</v>
      </c>
      <c r="G33" s="5">
        <v>256</v>
      </c>
      <c r="H33" s="6">
        <v>62</v>
      </c>
      <c r="I33" s="28" t="s">
        <v>2</v>
      </c>
      <c r="J33" s="53"/>
    </row>
    <row r="34" spans="1:10" ht="20.25" customHeight="1">
      <c r="A34" s="11">
        <f>SUM(G13,E13,C13,A13,G34,E34,C34)</f>
        <v>73333</v>
      </c>
      <c r="B34" s="7">
        <f>SUM(H13,F13,D13,B13,H34,F34,D34)</f>
        <v>7574</v>
      </c>
      <c r="C34" s="17">
        <v>25237</v>
      </c>
      <c r="D34" s="8">
        <v>1436</v>
      </c>
      <c r="E34" s="5">
        <v>0</v>
      </c>
      <c r="F34" s="5">
        <v>0</v>
      </c>
      <c r="G34" s="5">
        <v>456</v>
      </c>
      <c r="H34" s="6">
        <v>44</v>
      </c>
      <c r="I34" s="28" t="s">
        <v>12</v>
      </c>
      <c r="J34" s="53"/>
    </row>
    <row r="35" spans="1:10" ht="20.25" customHeight="1">
      <c r="A35" s="7">
        <f>SUM(G14,E14,C14,A14,G35,E35,C35)</f>
        <v>64952</v>
      </c>
      <c r="B35" s="7">
        <f>SUM(H14,F14,D14,B14,H35,F35,D35)</f>
        <v>10119</v>
      </c>
      <c r="C35" s="17">
        <v>17668</v>
      </c>
      <c r="D35" s="8">
        <v>1044</v>
      </c>
      <c r="E35" s="5">
        <v>0</v>
      </c>
      <c r="F35" s="5">
        <v>0</v>
      </c>
      <c r="G35" s="5">
        <v>210</v>
      </c>
      <c r="H35" s="5">
        <v>65</v>
      </c>
      <c r="I35" s="9" t="s">
        <v>13</v>
      </c>
      <c r="J35" s="53"/>
    </row>
    <row r="36" spans="1:10" ht="20.25" customHeight="1">
      <c r="A36" s="7">
        <f>SUM(G15,E15,C15,A15,G36,E36,C36)</f>
        <v>66942</v>
      </c>
      <c r="B36" s="7">
        <f>SUM(H15,F15,D15,B15,H36,F36,D36)</f>
        <v>9761</v>
      </c>
      <c r="C36" s="17">
        <v>19966</v>
      </c>
      <c r="D36" s="8">
        <v>839</v>
      </c>
      <c r="E36" s="5">
        <v>0</v>
      </c>
      <c r="F36" s="5">
        <v>0</v>
      </c>
      <c r="G36" s="5">
        <v>350</v>
      </c>
      <c r="H36" s="5">
        <v>61</v>
      </c>
      <c r="I36" s="9" t="s">
        <v>3</v>
      </c>
      <c r="J36" s="53"/>
    </row>
    <row r="37" spans="1:10" ht="20.25" customHeight="1">
      <c r="A37" s="7">
        <f>SUM(G16,E16,C16,A16,G37,E37,C37)</f>
        <v>87039</v>
      </c>
      <c r="B37" s="7">
        <f>SUM(H16,F16,D16,B16,H37,F37,D37)</f>
        <v>7598</v>
      </c>
      <c r="C37" s="17">
        <v>35792</v>
      </c>
      <c r="D37" s="8">
        <v>1873</v>
      </c>
      <c r="E37" s="5">
        <v>0</v>
      </c>
      <c r="F37" s="5">
        <v>0</v>
      </c>
      <c r="G37" s="5">
        <v>248</v>
      </c>
      <c r="H37" s="5">
        <v>40</v>
      </c>
      <c r="I37" s="9" t="s">
        <v>4</v>
      </c>
      <c r="J37" s="54"/>
    </row>
    <row r="38" spans="1:10" ht="36" customHeight="1">
      <c r="A38" s="39">
        <f>G17+E17+C17+A17+G38+E38+C38</f>
        <v>3448</v>
      </c>
      <c r="B38" s="39">
        <f>SUM(H17,F17,D17,B17,H38,F38,D38)</f>
        <v>14335</v>
      </c>
      <c r="C38" s="45">
        <v>0</v>
      </c>
      <c r="D38" s="45">
        <v>0</v>
      </c>
      <c r="E38" s="45">
        <v>0</v>
      </c>
      <c r="F38" s="45">
        <v>0</v>
      </c>
      <c r="G38" s="45">
        <v>72</v>
      </c>
      <c r="H38" s="46">
        <v>400</v>
      </c>
      <c r="I38" s="38" t="s">
        <v>22</v>
      </c>
      <c r="J38" s="44" t="s">
        <v>26</v>
      </c>
    </row>
    <row r="39" spans="1:10" ht="36" customHeight="1">
      <c r="A39" s="39">
        <f>G18+E18+C18+A18+G39+E39+C39</f>
        <v>75229</v>
      </c>
      <c r="B39" s="39">
        <f>SUM(H18,F18,F18,F18,F18,D18,B18,H39,F39,D39)</f>
        <v>869</v>
      </c>
      <c r="C39" s="45">
        <v>61476</v>
      </c>
      <c r="D39" s="45">
        <v>0</v>
      </c>
      <c r="E39" s="45">
        <v>0</v>
      </c>
      <c r="F39" s="45">
        <v>0</v>
      </c>
      <c r="G39" s="45">
        <v>1442</v>
      </c>
      <c r="H39" s="45">
        <v>0</v>
      </c>
      <c r="I39" s="49" t="s">
        <v>31</v>
      </c>
      <c r="J39" s="50" t="s">
        <v>30</v>
      </c>
    </row>
    <row r="40" spans="1:10" ht="20.25" customHeight="1">
      <c r="A40" s="39">
        <f t="shared" ref="A40:H40" si="1">SUM(A26:A39)</f>
        <v>820313</v>
      </c>
      <c r="B40" s="39">
        <f t="shared" si="1"/>
        <v>113531</v>
      </c>
      <c r="C40" s="39">
        <f t="shared" si="1"/>
        <v>290124</v>
      </c>
      <c r="D40" s="39">
        <f t="shared" si="1"/>
        <v>14957</v>
      </c>
      <c r="E40" s="40">
        <f t="shared" si="1"/>
        <v>0</v>
      </c>
      <c r="F40" s="40">
        <f t="shared" si="1"/>
        <v>0</v>
      </c>
      <c r="G40" s="39">
        <f t="shared" si="1"/>
        <v>5910</v>
      </c>
      <c r="H40" s="39">
        <f t="shared" si="1"/>
        <v>1093</v>
      </c>
      <c r="I40" s="37" t="s">
        <v>5</v>
      </c>
      <c r="J40" s="37" t="s">
        <v>24</v>
      </c>
    </row>
    <row r="41" spans="1:10" ht="16.5" customHeight="1">
      <c r="A41" s="48"/>
      <c r="B41" s="47"/>
      <c r="C41" s="47"/>
      <c r="D41" s="47"/>
      <c r="E41" s="60" t="s">
        <v>27</v>
      </c>
      <c r="F41" s="60"/>
      <c r="G41" s="60"/>
      <c r="H41" s="60"/>
      <c r="I41" s="60"/>
      <c r="J41" s="60"/>
    </row>
    <row r="42" spans="1:10" ht="16.5" customHeight="1">
      <c r="A42" s="42"/>
      <c r="B42" s="41"/>
      <c r="C42" s="41"/>
      <c r="D42" s="41"/>
      <c r="E42" s="30"/>
      <c r="F42" s="43"/>
      <c r="G42" s="43"/>
      <c r="H42" s="43"/>
      <c r="I42" s="31"/>
      <c r="J42" s="31" t="s">
        <v>33</v>
      </c>
    </row>
    <row r="43" spans="1:10" ht="16.5" customHeight="1">
      <c r="A43" s="25"/>
      <c r="B43" s="24"/>
      <c r="C43" s="24"/>
      <c r="D43" s="24"/>
      <c r="E43" s="30"/>
      <c r="F43" s="26"/>
      <c r="G43" s="26"/>
      <c r="H43" s="26"/>
      <c r="I43" s="31"/>
      <c r="J43" s="31" t="s">
        <v>32</v>
      </c>
    </row>
    <row r="44" spans="1:10" ht="18.95" customHeight="1">
      <c r="B44" s="29"/>
      <c r="C44" s="29"/>
      <c r="D44" s="29"/>
      <c r="E44" s="29"/>
      <c r="F44" s="32"/>
      <c r="G44" s="61" t="s">
        <v>29</v>
      </c>
      <c r="H44" s="61"/>
      <c r="I44" s="61"/>
      <c r="J44" s="61"/>
    </row>
  </sheetData>
  <mergeCells count="19">
    <mergeCell ref="E41:J41"/>
    <mergeCell ref="G44:J44"/>
    <mergeCell ref="A22:J22"/>
    <mergeCell ref="A24:B24"/>
    <mergeCell ref="C24:D24"/>
    <mergeCell ref="E24:F24"/>
    <mergeCell ref="G24:H24"/>
    <mergeCell ref="J24:J25"/>
    <mergeCell ref="I24:I25"/>
    <mergeCell ref="A1:J1"/>
    <mergeCell ref="J26:J37"/>
    <mergeCell ref="J3:J4"/>
    <mergeCell ref="I3:I4"/>
    <mergeCell ref="J5:J16"/>
    <mergeCell ref="A21:J21"/>
    <mergeCell ref="A3:B3"/>
    <mergeCell ref="C3:D3"/>
    <mergeCell ref="E3:F3"/>
    <mergeCell ref="G3:H3"/>
  </mergeCells>
  <phoneticPr fontId="1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91" firstPageNumber="59" orientation="landscape" useFirstPageNumber="1" r:id="rId1"/>
  <headerFooter differentFirst="1" scaleWithDoc="0" alignWithMargins="0">
    <oddHeader>&amp;L&amp;8PCBS:Transportaion and Communication Statistics,2018&amp;R&amp;"Simplified Arabic,Regular"&amp;1&amp;K00+000م &amp;"-,Regular"&amp;8&amp;K000000PCBS:  احصاءات النقل والاتصالات، 2018</oddHeader>
    <oddFooter>&amp;C56</oddFooter>
    <firstHeader>&amp;L&amp;8PCBS:Transportaion and Communication Statistics 2018&amp;R&amp;"Simplified Arabic,Regular"&amp;1&amp;K00+000م &amp;"-,Regular"&amp;8&amp;K000000PCBS: احصاءات النقل والاتصالات 2018</firstHeader>
    <firstFooter>&amp;C55</firstFoot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tab15</vt:lpstr>
      <vt:lpstr>'tab15'!Print_Area</vt:lpstr>
    </vt:vector>
  </TitlesOfParts>
  <Company>People of the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mzaben</cp:lastModifiedBy>
  <cp:lastPrinted>2019-06-26T07:19:54Z</cp:lastPrinted>
  <dcterms:created xsi:type="dcterms:W3CDTF">1997-06-18T05:44:33Z</dcterms:created>
  <dcterms:modified xsi:type="dcterms:W3CDTF">2019-07-31T11:02:41Z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