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15" sheetId="43" r:id="rId1"/>
  </sheets>
  <definedNames>
    <definedName name="_air1">#REF!</definedName>
    <definedName name="_xlnm._FilterDatabase" localSheetId="0" hidden="1">'tab15'!#REF!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0">'tab15'!$A$1:$J$20,'tab15'!$A$22:$J$45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C27" i="43"/>
  <c r="D28"/>
  <c r="D29"/>
  <c r="D30"/>
  <c r="D31"/>
  <c r="D32"/>
  <c r="D33"/>
  <c r="D34"/>
  <c r="D35"/>
  <c r="D36"/>
  <c r="D37"/>
  <c r="D38"/>
  <c r="D39"/>
  <c r="D40"/>
  <c r="D27"/>
  <c r="C40"/>
  <c r="C20"/>
  <c r="D20"/>
  <c r="E41"/>
  <c r="F41"/>
  <c r="G41"/>
  <c r="H41"/>
  <c r="I41"/>
  <c r="I20"/>
  <c r="E20"/>
  <c r="G20"/>
  <c r="J41"/>
  <c r="F20"/>
  <c r="H20"/>
  <c r="J20"/>
  <c r="C39"/>
  <c r="C38"/>
  <c r="C37"/>
  <c r="C36"/>
  <c r="C35"/>
  <c r="C34"/>
  <c r="C33"/>
  <c r="C32"/>
  <c r="C31"/>
  <c r="C30"/>
  <c r="C29"/>
  <c r="C28"/>
  <c r="C41" l="1"/>
  <c r="D41"/>
</calcChain>
</file>

<file path=xl/sharedStrings.xml><?xml version="1.0" encoding="utf-8"?>
<sst xmlns="http://schemas.openxmlformats.org/spreadsheetml/2006/main" count="70" uniqueCount="36">
  <si>
    <t>July</t>
  </si>
  <si>
    <t>August</t>
  </si>
  <si>
    <t>September</t>
  </si>
  <si>
    <t>October</t>
  </si>
  <si>
    <t>November</t>
  </si>
  <si>
    <t>December</t>
  </si>
  <si>
    <t>Total</t>
  </si>
  <si>
    <t>January</t>
  </si>
  <si>
    <t>February</t>
  </si>
  <si>
    <t>April</t>
  </si>
  <si>
    <t>May</t>
  </si>
  <si>
    <t>June</t>
  </si>
  <si>
    <t xml:space="preserve">March </t>
  </si>
  <si>
    <t>Telegrams</t>
  </si>
  <si>
    <t>Parcels</t>
  </si>
  <si>
    <t>Printed Matters</t>
  </si>
  <si>
    <t>Regular Letters</t>
  </si>
  <si>
    <t>Registered Letters</t>
  </si>
  <si>
    <t>Small Packets</t>
  </si>
  <si>
    <t>Receipt</t>
  </si>
  <si>
    <t>Dispatched</t>
  </si>
  <si>
    <t>Palestine</t>
  </si>
  <si>
    <t xml:space="preserve">Express Mail </t>
  </si>
  <si>
    <t xml:space="preserve">Total </t>
  </si>
  <si>
    <t>Private Companies **</t>
  </si>
  <si>
    <t xml:space="preserve">Private Companies** </t>
  </si>
  <si>
    <t xml:space="preserve"> ** Data is not available by month</t>
  </si>
  <si>
    <t xml:space="preserve">. Source: Ministry of Telecom. &amp; Information Technology, 2017 </t>
  </si>
  <si>
    <t>Region /Sector</t>
  </si>
  <si>
    <t>Gaza Strip Private sector</t>
  </si>
  <si>
    <t>West Bank* Government sector</t>
  </si>
  <si>
    <t>West Bank* Private sector</t>
  </si>
  <si>
    <t xml:space="preserve">  Data is not available by Government sector in Gaza Strip</t>
  </si>
  <si>
    <t xml:space="preserve"> International Dispatched and Receipt Mail From and to Palestine by Region,Sector, Month and Type of Mail , 2017</t>
  </si>
  <si>
    <t xml:space="preserve"> International Dispatched and Receipt Mail From and to the Palestine by Region,Sector, Month and Type of Mail, 2017</t>
  </si>
  <si>
    <r>
      <t>(*) The data excluding those parts of Jerusalem, which were annexed by Israeli occupation in 1967.</t>
    </r>
    <r>
      <rPr>
        <sz val="9"/>
        <rFont val="Simplified Arabic"/>
        <family val="1"/>
      </rPr>
      <t xml:space="preserve"> </t>
    </r>
  </si>
</sst>
</file>

<file path=xl/styles.xml><?xml version="1.0" encoding="utf-8"?>
<styleSheet xmlns="http://schemas.openxmlformats.org/spreadsheetml/2006/main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18">
    <font>
      <sz val="10"/>
      <name val="Arial"/>
      <charset val="178"/>
    </font>
    <font>
      <b/>
      <sz val="10"/>
      <name val="Arial"/>
      <family val="2"/>
    </font>
    <font>
      <b/>
      <sz val="10"/>
      <name val="Times New Roman"/>
      <family val="1"/>
      <charset val="178"/>
    </font>
    <font>
      <sz val="10"/>
      <name val="Simplified Arabic"/>
      <family val="1"/>
    </font>
    <font>
      <sz val="10"/>
      <name val="Times New Roman"/>
      <family val="1"/>
      <charset val="178"/>
    </font>
    <font>
      <b/>
      <sz val="10"/>
      <name val="Times New Roman"/>
      <family val="1"/>
    </font>
    <font>
      <sz val="9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8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b/>
      <sz val="11"/>
      <name val="Arial"/>
      <family val="2"/>
    </font>
    <font>
      <b/>
      <sz val="9"/>
      <name val="Arial"/>
      <family val="2"/>
    </font>
    <font>
      <sz val="5"/>
      <name val="Calibri"/>
      <family val="2"/>
      <scheme val="minor"/>
    </font>
    <font>
      <b/>
      <sz val="9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 applyFont="0"/>
    <xf numFmtId="0" fontId="2" fillId="0" borderId="0" applyNumberFormat="0">
      <alignment horizontal="left"/>
    </xf>
    <xf numFmtId="0" fontId="9" fillId="0" borderId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7" fillId="0" borderId="0" applyFont="0"/>
  </cellStyleXfs>
  <cellXfs count="87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/>
    <xf numFmtId="0" fontId="11" fillId="0" borderId="0" xfId="0" applyFont="1" applyBorder="1" applyAlignment="1">
      <alignment horizontal="right" vertical="center" indent="1"/>
    </xf>
    <xf numFmtId="0" fontId="11" fillId="0" borderId="6" xfId="0" applyFont="1" applyBorder="1" applyAlignment="1">
      <alignment horizontal="right" vertical="center" indent="1"/>
    </xf>
    <xf numFmtId="3" fontId="14" fillId="0" borderId="0" xfId="0" applyNumberFormat="1" applyFont="1" applyBorder="1" applyAlignment="1">
      <alignment horizontal="right" vertical="center" indent="1"/>
    </xf>
    <xf numFmtId="3" fontId="11" fillId="0" borderId="0" xfId="0" applyNumberFormat="1" applyFont="1" applyBorder="1" applyAlignment="1">
      <alignment horizontal="right" vertical="center" indent="1"/>
    </xf>
    <xf numFmtId="3" fontId="11" fillId="0" borderId="8" xfId="0" applyNumberFormat="1" applyFont="1" applyBorder="1" applyAlignment="1">
      <alignment horizontal="right" vertical="center" indent="1"/>
    </xf>
    <xf numFmtId="0" fontId="11" fillId="0" borderId="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/>
    </xf>
    <xf numFmtId="3" fontId="14" fillId="0" borderId="15" xfId="0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left" vertical="center" readingOrder="2"/>
    </xf>
    <xf numFmtId="0" fontId="1" fillId="0" borderId="0" xfId="0" applyFont="1" applyBorder="1"/>
    <xf numFmtId="0" fontId="14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 indent="1"/>
    </xf>
    <xf numFmtId="0" fontId="11" fillId="0" borderId="15" xfId="0" applyFont="1" applyFill="1" applyBorder="1" applyAlignment="1">
      <alignment horizontal="left" vertical="center" indent="1"/>
    </xf>
    <xf numFmtId="0" fontId="4" fillId="0" borderId="0" xfId="0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 indent="1" readingOrder="2"/>
    </xf>
    <xf numFmtId="0" fontId="11" fillId="0" borderId="0" xfId="0" applyFont="1" applyBorder="1" applyAlignment="1">
      <alignment horizontal="right" vertical="center" indent="1" readingOrder="2"/>
    </xf>
    <xf numFmtId="3" fontId="11" fillId="0" borderId="15" xfId="0" applyNumberFormat="1" applyFont="1" applyBorder="1" applyAlignment="1">
      <alignment horizontal="right" vertical="center" indent="1" readingOrder="2"/>
    </xf>
    <xf numFmtId="0" fontId="11" fillId="0" borderId="8" xfId="0" applyFont="1" applyFill="1" applyBorder="1" applyAlignment="1">
      <alignment horizontal="right" vertical="center" indent="1" readingOrder="2"/>
    </xf>
    <xf numFmtId="0" fontId="11" fillId="0" borderId="8" xfId="0" applyFont="1" applyBorder="1" applyAlignment="1">
      <alignment horizontal="right" vertical="center" indent="1" readingOrder="2"/>
    </xf>
    <xf numFmtId="0" fontId="11" fillId="0" borderId="2" xfId="0" applyFont="1" applyBorder="1" applyAlignment="1">
      <alignment horizontal="right" vertical="center" indent="1" readingOrder="2"/>
    </xf>
    <xf numFmtId="0" fontId="13" fillId="0" borderId="13" xfId="0" applyFont="1" applyBorder="1" applyAlignment="1">
      <alignment horizontal="center" vertical="center" readingOrder="2"/>
    </xf>
    <xf numFmtId="0" fontId="0" fillId="0" borderId="13" xfId="0" applyBorder="1" applyAlignment="1">
      <alignment vertical="center"/>
    </xf>
    <xf numFmtId="0" fontId="11" fillId="0" borderId="3" xfId="0" applyFont="1" applyFill="1" applyBorder="1" applyAlignment="1">
      <alignment horizontal="left" vertical="center" indent="1"/>
    </xf>
    <xf numFmtId="3" fontId="11" fillId="0" borderId="8" xfId="0" applyNumberFormat="1" applyFont="1" applyBorder="1" applyAlignment="1">
      <alignment horizontal="right" vertical="center" indent="1" readingOrder="2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readingOrder="2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readingOrder="2"/>
    </xf>
    <xf numFmtId="3" fontId="11" fillId="0" borderId="3" xfId="0" applyNumberFormat="1" applyFont="1" applyBorder="1" applyAlignment="1">
      <alignment horizontal="right" vertical="center" indent="1" readingOrder="2"/>
    </xf>
    <xf numFmtId="0" fontId="11" fillId="0" borderId="0" xfId="0" applyFont="1" applyFill="1" applyBorder="1" applyAlignment="1">
      <alignment horizontal="left" vertical="center" indent="1"/>
    </xf>
    <xf numFmtId="0" fontId="11" fillId="0" borderId="6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vertical="center" readingOrder="2"/>
    </xf>
    <xf numFmtId="0" fontId="7" fillId="0" borderId="0" xfId="0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 indent="1"/>
    </xf>
    <xf numFmtId="3" fontId="14" fillId="0" borderId="14" xfId="0" applyNumberFormat="1" applyFont="1" applyBorder="1" applyAlignment="1">
      <alignment horizontal="right" vertical="center" indent="1" readingOrder="2"/>
    </xf>
    <xf numFmtId="3" fontId="14" fillId="0" borderId="9" xfId="0" applyNumberFormat="1" applyFont="1" applyBorder="1" applyAlignment="1">
      <alignment horizontal="right" vertical="center" indent="1" readingOrder="2"/>
    </xf>
    <xf numFmtId="3" fontId="14" fillId="0" borderId="9" xfId="0" applyNumberFormat="1" applyFont="1" applyBorder="1" applyAlignment="1" applyProtection="1">
      <alignment horizontal="right" vertical="center" indent="1" readingOrder="2"/>
      <protection locked="0"/>
    </xf>
    <xf numFmtId="0" fontId="14" fillId="0" borderId="12" xfId="0" applyFont="1" applyBorder="1" applyAlignment="1">
      <alignment horizontal="left" vertical="center" indent="1"/>
    </xf>
    <xf numFmtId="3" fontId="14" fillId="0" borderId="9" xfId="0" applyNumberFormat="1" applyFont="1" applyBorder="1" applyAlignment="1">
      <alignment horizontal="right" vertical="center" indent="1"/>
    </xf>
    <xf numFmtId="0" fontId="14" fillId="0" borderId="9" xfId="0" applyFont="1" applyBorder="1" applyAlignment="1">
      <alignment horizontal="right" vertical="center" inden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readingOrder="2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readingOrder="2"/>
    </xf>
    <xf numFmtId="0" fontId="14" fillId="0" borderId="1" xfId="0" applyFont="1" applyFill="1" applyBorder="1" applyAlignment="1">
      <alignment horizontal="left" vertical="center" wrapText="1" indent="1"/>
    </xf>
    <xf numFmtId="0" fontId="14" fillId="0" borderId="4" xfId="0" applyFont="1" applyFill="1" applyBorder="1" applyAlignment="1">
      <alignment horizontal="left" vertical="center" wrapText="1" indent="1"/>
    </xf>
    <xf numFmtId="0" fontId="11" fillId="0" borderId="7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 indent="1"/>
    </xf>
    <xf numFmtId="0" fontId="11" fillId="0" borderId="12" xfId="0" applyFont="1" applyFill="1" applyBorder="1" applyAlignment="1">
      <alignment vertical="center"/>
    </xf>
    <xf numFmtId="3" fontId="11" fillId="0" borderId="9" xfId="0" applyNumberFormat="1" applyFont="1" applyBorder="1" applyAlignment="1">
      <alignment horizontal="right" vertical="center" indent="1" readingOrder="2"/>
    </xf>
    <xf numFmtId="3" fontId="11" fillId="0" borderId="12" xfId="0" applyNumberFormat="1" applyFont="1" applyBorder="1" applyAlignment="1">
      <alignment horizontal="right" vertical="center" indent="1" readingOrder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readingOrder="2"/>
    </xf>
    <xf numFmtId="0" fontId="11" fillId="0" borderId="0" xfId="0" applyFont="1" applyAlignment="1">
      <alignment horizontal="left" vertic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center" readingOrder="2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 readingOrder="2"/>
    </xf>
    <xf numFmtId="0" fontId="0" fillId="0" borderId="0" xfId="0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readingOrder="2"/>
    </xf>
    <xf numFmtId="0" fontId="14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4" xfId="0" quotePrefix="1" applyFont="1" applyFill="1" applyBorder="1" applyAlignment="1">
      <alignment horizontal="center" vertical="center"/>
    </xf>
  </cellXfs>
  <cellStyles count="8">
    <cellStyle name="MS_Latin" xfId="1"/>
    <cellStyle name="Normal" xfId="0" builtinId="0"/>
    <cellStyle name="Normal 2" xfId="7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V45"/>
  <sheetViews>
    <sheetView tabSelected="1" view="pageBreakPreview" zoomScaleNormal="100" zoomScaleSheetLayoutView="100" workbookViewId="0">
      <pane xSplit="18765" topLeftCell="AD1"/>
      <selection activeCell="F44" sqref="F44"/>
      <selection pane="topRight" activeCell="AD15" sqref="AD15"/>
    </sheetView>
  </sheetViews>
  <sheetFormatPr defaultColWidth="10.5703125" defaultRowHeight="18.95" customHeight="1"/>
  <cols>
    <col min="1" max="1" width="16.85546875" style="2" customWidth="1"/>
    <col min="2" max="2" width="17.5703125" style="2" customWidth="1"/>
    <col min="3" max="3" width="9.5703125" style="2" customWidth="1"/>
    <col min="4" max="4" width="10.5703125" style="2" customWidth="1"/>
    <col min="5" max="5" width="10.5703125" style="1" customWidth="1"/>
    <col min="6" max="6" width="12.140625" style="1" customWidth="1"/>
    <col min="7" max="7" width="13.85546875" style="1" customWidth="1"/>
    <col min="8" max="8" width="12.140625" style="1" customWidth="1"/>
    <col min="9" max="9" width="12.85546875" style="1" customWidth="1"/>
    <col min="10" max="10" width="14.28515625" style="1" customWidth="1"/>
    <col min="11" max="16384" width="10.5703125" style="1"/>
  </cols>
  <sheetData>
    <row r="1" spans="1:22" ht="20.25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</row>
    <row r="2" spans="1:22" s="11" customFormat="1" ht="12" customHeight="1"/>
    <row r="3" spans="1:22" s="3" customFormat="1" ht="20.25" customHeight="1">
      <c r="A3" s="72" t="s">
        <v>28</v>
      </c>
      <c r="B3" s="72"/>
      <c r="C3" s="84" t="s">
        <v>15</v>
      </c>
      <c r="D3" s="85"/>
      <c r="E3" s="84" t="s">
        <v>17</v>
      </c>
      <c r="F3" s="85"/>
      <c r="G3" s="84" t="s">
        <v>16</v>
      </c>
      <c r="H3" s="85"/>
      <c r="I3" s="86" t="s">
        <v>22</v>
      </c>
      <c r="J3" s="85"/>
    </row>
    <row r="4" spans="1:22" s="3" customFormat="1" ht="7.5" customHeight="1">
      <c r="A4" s="73"/>
      <c r="B4" s="73"/>
      <c r="C4" s="20"/>
      <c r="D4" s="32"/>
      <c r="E4" s="20"/>
      <c r="F4" s="32"/>
      <c r="G4" s="20"/>
      <c r="H4" s="32"/>
      <c r="I4" s="20"/>
      <c r="J4" s="32"/>
    </row>
    <row r="5" spans="1:22" s="3" customFormat="1" ht="20.25" customHeight="1">
      <c r="A5" s="74"/>
      <c r="B5" s="74"/>
      <c r="C5" s="33" t="s">
        <v>19</v>
      </c>
      <c r="D5" s="34" t="s">
        <v>20</v>
      </c>
      <c r="E5" s="34" t="s">
        <v>19</v>
      </c>
      <c r="F5" s="34" t="s">
        <v>20</v>
      </c>
      <c r="G5" s="34" t="s">
        <v>19</v>
      </c>
      <c r="H5" s="34" t="s">
        <v>20</v>
      </c>
      <c r="I5" s="34" t="s">
        <v>19</v>
      </c>
      <c r="J5" s="33" t="s">
        <v>20</v>
      </c>
      <c r="K5" s="19"/>
      <c r="L5" s="19"/>
      <c r="M5" s="19"/>
      <c r="N5" s="19"/>
    </row>
    <row r="6" spans="1:22" s="3" customFormat="1" ht="20.25" customHeight="1">
      <c r="A6" s="68" t="s">
        <v>30</v>
      </c>
      <c r="B6" s="29" t="s">
        <v>7</v>
      </c>
      <c r="C6" s="39">
        <v>4806</v>
      </c>
      <c r="D6" s="24">
        <v>123</v>
      </c>
      <c r="E6" s="8">
        <v>15892</v>
      </c>
      <c r="F6" s="30">
        <v>870</v>
      </c>
      <c r="G6" s="9">
        <v>21165</v>
      </c>
      <c r="H6" s="9">
        <v>3864</v>
      </c>
      <c r="I6" s="25">
        <v>16</v>
      </c>
      <c r="J6" s="26">
        <v>1</v>
      </c>
      <c r="K6" s="4"/>
      <c r="L6" s="4"/>
      <c r="M6" s="19"/>
      <c r="N6" s="19"/>
      <c r="O6" s="14"/>
      <c r="P6" s="14"/>
      <c r="Q6" s="14"/>
      <c r="R6" s="14"/>
      <c r="S6" s="14"/>
      <c r="T6" s="14"/>
      <c r="U6" s="14"/>
      <c r="V6" s="16"/>
    </row>
    <row r="7" spans="1:22" s="3" customFormat="1" ht="20.25" customHeight="1">
      <c r="A7" s="69"/>
      <c r="B7" s="18" t="s">
        <v>8</v>
      </c>
      <c r="C7" s="23">
        <v>3339</v>
      </c>
      <c r="D7" s="21">
        <v>335</v>
      </c>
      <c r="E7" s="8">
        <v>18458</v>
      </c>
      <c r="F7" s="21">
        <v>720</v>
      </c>
      <c r="G7" s="8">
        <v>24661</v>
      </c>
      <c r="H7" s="8">
        <v>4432</v>
      </c>
      <c r="I7" s="22">
        <v>135</v>
      </c>
      <c r="J7" s="22">
        <v>2</v>
      </c>
      <c r="K7" s="4"/>
      <c r="L7" s="4"/>
      <c r="M7" s="19"/>
      <c r="N7" s="19"/>
    </row>
    <row r="8" spans="1:22" s="3" customFormat="1" ht="20.25" customHeight="1">
      <c r="A8" s="69"/>
      <c r="B8" s="18" t="s">
        <v>12</v>
      </c>
      <c r="C8" s="23">
        <v>2978</v>
      </c>
      <c r="D8" s="21">
        <v>290</v>
      </c>
      <c r="E8" s="8">
        <v>14817</v>
      </c>
      <c r="F8" s="21">
        <v>850</v>
      </c>
      <c r="G8" s="8">
        <v>22373</v>
      </c>
      <c r="H8" s="8">
        <v>5931</v>
      </c>
      <c r="I8" s="22">
        <v>113</v>
      </c>
      <c r="J8" s="22">
        <v>0</v>
      </c>
    </row>
    <row r="9" spans="1:22" s="3" customFormat="1" ht="20.25" customHeight="1">
      <c r="A9" s="69"/>
      <c r="B9" s="18" t="s">
        <v>9</v>
      </c>
      <c r="C9" s="23">
        <v>2467</v>
      </c>
      <c r="D9" s="21">
        <v>57</v>
      </c>
      <c r="E9" s="8">
        <v>12703</v>
      </c>
      <c r="F9" s="21">
        <v>551</v>
      </c>
      <c r="G9" s="8">
        <v>8887</v>
      </c>
      <c r="H9" s="8">
        <v>4122</v>
      </c>
      <c r="I9" s="22">
        <v>81</v>
      </c>
      <c r="J9" s="22">
        <v>1</v>
      </c>
      <c r="K9" s="4"/>
      <c r="L9" s="4"/>
      <c r="M9" s="19"/>
      <c r="N9" s="19"/>
    </row>
    <row r="10" spans="1:22" s="3" customFormat="1" ht="20.25" customHeight="1">
      <c r="A10" s="69"/>
      <c r="B10" s="18" t="s">
        <v>10</v>
      </c>
      <c r="C10" s="23">
        <v>2895</v>
      </c>
      <c r="D10" s="21">
        <v>197</v>
      </c>
      <c r="E10" s="8">
        <v>16673</v>
      </c>
      <c r="F10" s="21">
        <v>785</v>
      </c>
      <c r="G10" s="8">
        <v>13561</v>
      </c>
      <c r="H10" s="8">
        <v>5845</v>
      </c>
      <c r="I10" s="22">
        <v>136</v>
      </c>
      <c r="J10" s="22">
        <v>2</v>
      </c>
      <c r="K10" s="4"/>
      <c r="L10" s="4"/>
      <c r="M10" s="19"/>
      <c r="N10" s="19"/>
    </row>
    <row r="11" spans="1:22" s="3" customFormat="1" ht="20.25" customHeight="1">
      <c r="A11" s="69"/>
      <c r="B11" s="18" t="s">
        <v>11</v>
      </c>
      <c r="C11" s="23">
        <v>1729</v>
      </c>
      <c r="D11" s="21">
        <v>88</v>
      </c>
      <c r="E11" s="8">
        <v>14751</v>
      </c>
      <c r="F11" s="21">
        <v>621</v>
      </c>
      <c r="G11" s="8">
        <v>11560</v>
      </c>
      <c r="H11" s="8">
        <v>2618</v>
      </c>
      <c r="I11" s="22">
        <v>103</v>
      </c>
      <c r="J11" s="22">
        <v>3</v>
      </c>
      <c r="K11" s="4"/>
      <c r="L11" s="4"/>
      <c r="M11" s="19"/>
      <c r="N11" s="19"/>
    </row>
    <row r="12" spans="1:22" s="3" customFormat="1" ht="20.25" customHeight="1">
      <c r="A12" s="69"/>
      <c r="B12" s="18" t="s">
        <v>0</v>
      </c>
      <c r="C12" s="23">
        <v>3250</v>
      </c>
      <c r="D12" s="21">
        <v>297</v>
      </c>
      <c r="E12" s="8">
        <v>26030</v>
      </c>
      <c r="F12" s="21">
        <v>1434</v>
      </c>
      <c r="G12" s="8">
        <v>20895</v>
      </c>
      <c r="H12" s="8">
        <v>5257</v>
      </c>
      <c r="I12" s="22">
        <v>92</v>
      </c>
      <c r="J12" s="22">
        <v>1</v>
      </c>
    </row>
    <row r="13" spans="1:22" s="3" customFormat="1" ht="20.25" customHeight="1">
      <c r="A13" s="69"/>
      <c r="B13" s="18" t="s">
        <v>1</v>
      </c>
      <c r="C13" s="23">
        <v>1956</v>
      </c>
      <c r="D13" s="21">
        <v>149</v>
      </c>
      <c r="E13" s="8">
        <v>32930</v>
      </c>
      <c r="F13" s="21">
        <v>726</v>
      </c>
      <c r="G13" s="8">
        <v>11551</v>
      </c>
      <c r="H13" s="8">
        <v>2948</v>
      </c>
      <c r="I13" s="22">
        <v>279</v>
      </c>
      <c r="J13" s="22">
        <v>1</v>
      </c>
    </row>
    <row r="14" spans="1:22" s="3" customFormat="1" ht="20.25" customHeight="1">
      <c r="A14" s="69"/>
      <c r="B14" s="18" t="s">
        <v>2</v>
      </c>
      <c r="C14" s="23">
        <v>2064</v>
      </c>
      <c r="D14" s="21">
        <v>286</v>
      </c>
      <c r="E14" s="8">
        <v>34137</v>
      </c>
      <c r="F14" s="21">
        <v>743</v>
      </c>
      <c r="G14" s="8">
        <v>13013</v>
      </c>
      <c r="H14" s="8">
        <v>6833</v>
      </c>
      <c r="I14" s="22">
        <v>208</v>
      </c>
      <c r="J14" s="22">
        <v>1</v>
      </c>
    </row>
    <row r="15" spans="1:22" s="3" customFormat="1" ht="20.25" customHeight="1">
      <c r="A15" s="69"/>
      <c r="B15" s="10" t="s">
        <v>3</v>
      </c>
      <c r="C15" s="23">
        <v>2655</v>
      </c>
      <c r="D15" s="21">
        <v>1408</v>
      </c>
      <c r="E15" s="8">
        <v>34979</v>
      </c>
      <c r="F15" s="21">
        <v>1537</v>
      </c>
      <c r="G15" s="8">
        <v>11541</v>
      </c>
      <c r="H15" s="8">
        <v>5620</v>
      </c>
      <c r="I15" s="22">
        <v>244</v>
      </c>
      <c r="J15" s="22">
        <v>4</v>
      </c>
      <c r="K15" s="4"/>
      <c r="L15" s="4"/>
      <c r="M15" s="19"/>
      <c r="N15" s="19"/>
    </row>
    <row r="16" spans="1:22" s="3" customFormat="1" ht="20.25" customHeight="1">
      <c r="A16" s="69"/>
      <c r="B16" s="10" t="s">
        <v>4</v>
      </c>
      <c r="C16" s="23">
        <v>3067</v>
      </c>
      <c r="D16" s="21">
        <v>299</v>
      </c>
      <c r="E16" s="8">
        <v>22021</v>
      </c>
      <c r="F16" s="21">
        <v>951</v>
      </c>
      <c r="G16" s="8">
        <v>11372</v>
      </c>
      <c r="H16" s="8">
        <v>7930</v>
      </c>
      <c r="I16" s="22">
        <v>134</v>
      </c>
      <c r="J16" s="22">
        <v>5</v>
      </c>
    </row>
    <row r="17" spans="1:22" s="3" customFormat="1" ht="20.25" customHeight="1">
      <c r="A17" s="70"/>
      <c r="B17" s="10" t="s">
        <v>5</v>
      </c>
      <c r="C17" s="23">
        <v>2985</v>
      </c>
      <c r="D17" s="21">
        <v>1005</v>
      </c>
      <c r="E17" s="8">
        <v>18656</v>
      </c>
      <c r="F17" s="21">
        <v>880</v>
      </c>
      <c r="G17" s="21">
        <v>11826</v>
      </c>
      <c r="H17" s="21">
        <v>7250</v>
      </c>
      <c r="I17" s="21">
        <v>113</v>
      </c>
      <c r="J17" s="22">
        <v>1</v>
      </c>
    </row>
    <row r="18" spans="1:22" s="3" customFormat="1" ht="34.5" customHeight="1">
      <c r="A18" s="57" t="s">
        <v>31</v>
      </c>
      <c r="B18" s="45" t="s">
        <v>24</v>
      </c>
      <c r="C18" s="39">
        <v>0</v>
      </c>
      <c r="D18" s="30">
        <v>100</v>
      </c>
      <c r="E18" s="30">
        <v>100</v>
      </c>
      <c r="F18" s="30">
        <v>750</v>
      </c>
      <c r="G18" s="30">
        <v>200</v>
      </c>
      <c r="H18" s="30">
        <v>3888</v>
      </c>
      <c r="I18" s="30">
        <v>0</v>
      </c>
      <c r="J18" s="30">
        <v>19799</v>
      </c>
    </row>
    <row r="19" spans="1:22" s="3" customFormat="1" ht="36" customHeight="1">
      <c r="A19" s="57" t="s">
        <v>29</v>
      </c>
      <c r="B19" s="45" t="s">
        <v>24</v>
      </c>
      <c r="C19" s="39">
        <v>0</v>
      </c>
      <c r="D19" s="30">
        <v>0</v>
      </c>
      <c r="E19" s="30">
        <v>12</v>
      </c>
      <c r="F19" s="30">
        <v>124</v>
      </c>
      <c r="G19" s="30">
        <v>12</v>
      </c>
      <c r="H19" s="30">
        <v>16</v>
      </c>
      <c r="I19" s="30">
        <v>343</v>
      </c>
      <c r="J19" s="30">
        <v>454</v>
      </c>
    </row>
    <row r="20" spans="1:22" s="3" customFormat="1" ht="20.25" customHeight="1">
      <c r="A20" s="46" t="s">
        <v>21</v>
      </c>
      <c r="B20" s="46" t="s">
        <v>23</v>
      </c>
      <c r="C20" s="47">
        <f t="shared" ref="C20:J20" si="0">SUM(C6:C19)</f>
        <v>34191</v>
      </c>
      <c r="D20" s="48">
        <f t="shared" si="0"/>
        <v>4634</v>
      </c>
      <c r="E20" s="48">
        <f t="shared" si="0"/>
        <v>262159</v>
      </c>
      <c r="F20" s="48">
        <f t="shared" si="0"/>
        <v>11542</v>
      </c>
      <c r="G20" s="48">
        <f t="shared" si="0"/>
        <v>182617</v>
      </c>
      <c r="H20" s="48">
        <f t="shared" si="0"/>
        <v>66554</v>
      </c>
      <c r="I20" s="49">
        <f t="shared" si="0"/>
        <v>1997</v>
      </c>
      <c r="J20" s="49">
        <f t="shared" si="0"/>
        <v>20275</v>
      </c>
    </row>
    <row r="21" spans="1:22" s="3" customFormat="1" ht="16.5" customHeight="1">
      <c r="A21" s="15"/>
      <c r="B21" s="8"/>
      <c r="C21" s="7"/>
      <c r="D21" s="7"/>
      <c r="E21" s="7"/>
      <c r="F21" s="7"/>
      <c r="G21" s="7"/>
      <c r="H21" s="7"/>
      <c r="I21" s="17"/>
      <c r="J21" s="17"/>
    </row>
    <row r="22" spans="1:22" s="3" customFormat="1" ht="16.5" customHeight="1">
      <c r="A22" s="76" t="s">
        <v>34</v>
      </c>
      <c r="B22" s="76"/>
      <c r="C22" s="77"/>
      <c r="D22" s="77"/>
      <c r="E22" s="77"/>
      <c r="F22" s="77"/>
      <c r="G22" s="77"/>
      <c r="H22" s="77"/>
      <c r="I22" s="77"/>
      <c r="J22" s="77"/>
    </row>
    <row r="23" spans="1:22" s="3" customFormat="1" ht="9.75" customHeight="1">
      <c r="A23" s="27"/>
      <c r="B23" s="27"/>
      <c r="C23" s="28"/>
      <c r="D23" s="28"/>
      <c r="E23" s="28"/>
      <c r="F23" s="28"/>
      <c r="G23" s="28"/>
      <c r="H23" s="28"/>
      <c r="I23" s="28"/>
      <c r="J23" s="28"/>
    </row>
    <row r="24" spans="1:22" s="3" customFormat="1" ht="18.75" customHeight="1">
      <c r="A24" s="72" t="s">
        <v>28</v>
      </c>
      <c r="B24" s="73"/>
      <c r="C24" s="78" t="s">
        <v>6</v>
      </c>
      <c r="D24" s="79"/>
      <c r="E24" s="78" t="s">
        <v>18</v>
      </c>
      <c r="F24" s="80"/>
      <c r="G24" s="81" t="s">
        <v>13</v>
      </c>
      <c r="H24" s="82"/>
      <c r="I24" s="78" t="s">
        <v>14</v>
      </c>
      <c r="J24" s="8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9.75" customHeight="1">
      <c r="A25" s="73"/>
      <c r="B25" s="73"/>
      <c r="C25" s="20"/>
      <c r="D25" s="20"/>
      <c r="E25" s="20"/>
      <c r="F25" s="20"/>
      <c r="G25" s="20"/>
      <c r="H25" s="31"/>
      <c r="I25" s="20"/>
      <c r="J25" s="32"/>
    </row>
    <row r="26" spans="1:22" ht="18.75" customHeight="1">
      <c r="A26" s="74"/>
      <c r="B26" s="74"/>
      <c r="C26" s="33" t="s">
        <v>19</v>
      </c>
      <c r="D26" s="33" t="s">
        <v>20</v>
      </c>
      <c r="E26" s="34" t="s">
        <v>19</v>
      </c>
      <c r="F26" s="34" t="s">
        <v>20</v>
      </c>
      <c r="G26" s="34" t="s">
        <v>19</v>
      </c>
      <c r="H26" s="34" t="s">
        <v>20</v>
      </c>
      <c r="I26" s="34" t="s">
        <v>19</v>
      </c>
      <c r="J26" s="33" t="s">
        <v>20</v>
      </c>
    </row>
    <row r="27" spans="1:22" ht="20.25" customHeight="1">
      <c r="A27" s="68" t="s">
        <v>30</v>
      </c>
      <c r="B27" s="40" t="s">
        <v>7</v>
      </c>
      <c r="C27" s="12">
        <f t="shared" ref="C27:C38" si="1">SUM(I6,G6,E6,C6,I27,G27,E27)</f>
        <v>51223</v>
      </c>
      <c r="D27" s="7">
        <f t="shared" ref="D27:D38" si="2">SUM(J6,H6,F6,D6,J27,H27,F27)</f>
        <v>5023</v>
      </c>
      <c r="E27" s="8">
        <v>8896</v>
      </c>
      <c r="F27" s="8">
        <v>126</v>
      </c>
      <c r="G27" s="5">
        <v>55</v>
      </c>
      <c r="H27" s="5">
        <v>0</v>
      </c>
      <c r="I27" s="5">
        <v>393</v>
      </c>
      <c r="J27" s="6">
        <v>39</v>
      </c>
    </row>
    <row r="28" spans="1:22" ht="20.25" customHeight="1">
      <c r="A28" s="69"/>
      <c r="B28" s="40" t="s">
        <v>8</v>
      </c>
      <c r="C28" s="12">
        <f t="shared" si="1"/>
        <v>64221</v>
      </c>
      <c r="D28" s="7">
        <f t="shared" si="2"/>
        <v>5802</v>
      </c>
      <c r="E28" s="21">
        <v>17342</v>
      </c>
      <c r="F28" s="8">
        <v>292</v>
      </c>
      <c r="G28" s="5">
        <v>0</v>
      </c>
      <c r="H28" s="5">
        <v>0</v>
      </c>
      <c r="I28" s="5">
        <v>286</v>
      </c>
      <c r="J28" s="6">
        <v>21</v>
      </c>
    </row>
    <row r="29" spans="1:22" ht="20.25" customHeight="1">
      <c r="A29" s="69"/>
      <c r="B29" s="40" t="s">
        <v>12</v>
      </c>
      <c r="C29" s="12">
        <f t="shared" si="1"/>
        <v>51277</v>
      </c>
      <c r="D29" s="7">
        <f t="shared" si="2"/>
        <v>7305</v>
      </c>
      <c r="E29" s="21">
        <v>10612</v>
      </c>
      <c r="F29" s="8">
        <v>168</v>
      </c>
      <c r="G29" s="5">
        <v>0</v>
      </c>
      <c r="H29" s="5">
        <v>0</v>
      </c>
      <c r="I29" s="5">
        <v>384</v>
      </c>
      <c r="J29" s="6">
        <v>66</v>
      </c>
    </row>
    <row r="30" spans="1:22" ht="20.25" customHeight="1">
      <c r="A30" s="69"/>
      <c r="B30" s="40" t="s">
        <v>9</v>
      </c>
      <c r="C30" s="12">
        <f t="shared" si="1"/>
        <v>34287</v>
      </c>
      <c r="D30" s="7">
        <f t="shared" si="2"/>
        <v>5000</v>
      </c>
      <c r="E30" s="21">
        <v>9851</v>
      </c>
      <c r="F30" s="8">
        <v>141</v>
      </c>
      <c r="G30" s="5">
        <v>27</v>
      </c>
      <c r="H30" s="5">
        <v>0</v>
      </c>
      <c r="I30" s="5">
        <v>271</v>
      </c>
      <c r="J30" s="6">
        <v>128</v>
      </c>
    </row>
    <row r="31" spans="1:22" ht="20.25" customHeight="1">
      <c r="A31" s="69"/>
      <c r="B31" s="40" t="s">
        <v>10</v>
      </c>
      <c r="C31" s="12">
        <f t="shared" si="1"/>
        <v>47001</v>
      </c>
      <c r="D31" s="7">
        <f t="shared" si="2"/>
        <v>8961</v>
      </c>
      <c r="E31" s="21">
        <v>13316</v>
      </c>
      <c r="F31" s="8">
        <v>2065</v>
      </c>
      <c r="G31" s="5">
        <v>0</v>
      </c>
      <c r="H31" s="5">
        <v>0</v>
      </c>
      <c r="I31" s="5">
        <v>420</v>
      </c>
      <c r="J31" s="6">
        <v>67</v>
      </c>
    </row>
    <row r="32" spans="1:22" ht="20.25" customHeight="1">
      <c r="A32" s="69"/>
      <c r="B32" s="40" t="s">
        <v>11</v>
      </c>
      <c r="C32" s="12">
        <f t="shared" si="1"/>
        <v>40350</v>
      </c>
      <c r="D32" s="7">
        <f t="shared" si="2"/>
        <v>5184</v>
      </c>
      <c r="E32" s="21">
        <v>11931</v>
      </c>
      <c r="F32" s="8">
        <v>1784</v>
      </c>
      <c r="G32" s="5">
        <v>0</v>
      </c>
      <c r="H32" s="5">
        <v>0</v>
      </c>
      <c r="I32" s="5">
        <v>276</v>
      </c>
      <c r="J32" s="6">
        <v>70</v>
      </c>
    </row>
    <row r="33" spans="1:10" ht="20.25" customHeight="1">
      <c r="A33" s="69"/>
      <c r="B33" s="40" t="s">
        <v>0</v>
      </c>
      <c r="C33" s="12">
        <f t="shared" si="1"/>
        <v>63659</v>
      </c>
      <c r="D33" s="7">
        <f t="shared" si="2"/>
        <v>9479</v>
      </c>
      <c r="E33" s="21">
        <v>12985</v>
      </c>
      <c r="F33" s="8">
        <v>2451</v>
      </c>
      <c r="G33" s="5">
        <v>0</v>
      </c>
      <c r="H33" s="5">
        <v>0</v>
      </c>
      <c r="I33" s="5">
        <v>407</v>
      </c>
      <c r="J33" s="6">
        <v>39</v>
      </c>
    </row>
    <row r="34" spans="1:10" ht="20.25" customHeight="1">
      <c r="A34" s="69"/>
      <c r="B34" s="40" t="s">
        <v>1</v>
      </c>
      <c r="C34" s="12">
        <f t="shared" si="1"/>
        <v>56865</v>
      </c>
      <c r="D34" s="7">
        <f t="shared" si="2"/>
        <v>5830</v>
      </c>
      <c r="E34" s="21">
        <v>9425</v>
      </c>
      <c r="F34" s="8">
        <v>1936</v>
      </c>
      <c r="G34" s="5">
        <v>0</v>
      </c>
      <c r="H34" s="5">
        <v>0</v>
      </c>
      <c r="I34" s="5">
        <v>724</v>
      </c>
      <c r="J34" s="6">
        <v>70</v>
      </c>
    </row>
    <row r="35" spans="1:10" ht="20.25" customHeight="1">
      <c r="A35" s="69"/>
      <c r="B35" s="40" t="s">
        <v>2</v>
      </c>
      <c r="C35" s="12">
        <f t="shared" si="1"/>
        <v>60178</v>
      </c>
      <c r="D35" s="7">
        <f t="shared" si="2"/>
        <v>9750</v>
      </c>
      <c r="E35" s="21">
        <v>10205</v>
      </c>
      <c r="F35" s="8">
        <v>1822</v>
      </c>
      <c r="G35" s="5">
        <v>0</v>
      </c>
      <c r="H35" s="5">
        <v>0</v>
      </c>
      <c r="I35" s="5">
        <v>551</v>
      </c>
      <c r="J35" s="6">
        <v>65</v>
      </c>
    </row>
    <row r="36" spans="1:10" ht="20.25" customHeight="1">
      <c r="A36" s="69"/>
      <c r="B36" s="41" t="s">
        <v>3</v>
      </c>
      <c r="C36" s="7">
        <f t="shared" si="1"/>
        <v>60013</v>
      </c>
      <c r="D36" s="7">
        <f t="shared" si="2"/>
        <v>10931</v>
      </c>
      <c r="E36" s="21">
        <v>10055</v>
      </c>
      <c r="F36" s="8">
        <v>2306</v>
      </c>
      <c r="G36" s="5">
        <v>0</v>
      </c>
      <c r="H36" s="5">
        <v>0</v>
      </c>
      <c r="I36" s="5">
        <v>539</v>
      </c>
      <c r="J36" s="5">
        <v>56</v>
      </c>
    </row>
    <row r="37" spans="1:10" ht="20.25" customHeight="1">
      <c r="A37" s="69"/>
      <c r="B37" s="41" t="s">
        <v>4</v>
      </c>
      <c r="C37" s="7">
        <f t="shared" si="1"/>
        <v>53786</v>
      </c>
      <c r="D37" s="7">
        <f t="shared" si="2"/>
        <v>11527</v>
      </c>
      <c r="E37" s="21">
        <v>16782</v>
      </c>
      <c r="F37" s="8">
        <v>2286</v>
      </c>
      <c r="G37" s="5">
        <v>0</v>
      </c>
      <c r="H37" s="5">
        <v>0</v>
      </c>
      <c r="I37" s="5">
        <v>410</v>
      </c>
      <c r="J37" s="5">
        <v>56</v>
      </c>
    </row>
    <row r="38" spans="1:10" ht="20.25" customHeight="1">
      <c r="A38" s="70"/>
      <c r="B38" s="41" t="s">
        <v>5</v>
      </c>
      <c r="C38" s="7">
        <f t="shared" si="1"/>
        <v>49207</v>
      </c>
      <c r="D38" s="7">
        <f t="shared" si="2"/>
        <v>11314</v>
      </c>
      <c r="E38" s="21">
        <v>15350</v>
      </c>
      <c r="F38" s="8">
        <v>2132</v>
      </c>
      <c r="G38" s="5">
        <v>0</v>
      </c>
      <c r="H38" s="5">
        <v>0</v>
      </c>
      <c r="I38" s="5">
        <v>277</v>
      </c>
      <c r="J38" s="5">
        <v>46</v>
      </c>
    </row>
    <row r="39" spans="1:10" ht="36" customHeight="1">
      <c r="A39" s="60" t="s">
        <v>31</v>
      </c>
      <c r="B39" s="61" t="s">
        <v>25</v>
      </c>
      <c r="C39" s="51">
        <f>I18+G18+E18+C18+I39+G39+E39</f>
        <v>300</v>
      </c>
      <c r="D39" s="51">
        <f>SUM(J18,H18,F18,D18,J39,H39,F39)</f>
        <v>28677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3">
        <v>4140</v>
      </c>
    </row>
    <row r="40" spans="1:10" ht="34.5" customHeight="1">
      <c r="A40" s="58" t="s">
        <v>29</v>
      </c>
      <c r="B40" s="59" t="s">
        <v>25</v>
      </c>
      <c r="C40" s="7">
        <f>SUM(I19,G19,E19,I40)</f>
        <v>387</v>
      </c>
      <c r="D40" s="7">
        <f>SUM(J19,H19,F19,D19,J40,H40,F40)</f>
        <v>658</v>
      </c>
      <c r="E40" s="21">
        <v>0</v>
      </c>
      <c r="F40" s="21">
        <v>0</v>
      </c>
      <c r="G40" s="21">
        <v>0</v>
      </c>
      <c r="H40" s="21">
        <v>0</v>
      </c>
      <c r="I40" s="21">
        <v>20</v>
      </c>
      <c r="J40" s="21">
        <v>64</v>
      </c>
    </row>
    <row r="41" spans="1:10" ht="20.25" customHeight="1">
      <c r="A41" s="46" t="s">
        <v>21</v>
      </c>
      <c r="B41" s="50" t="s">
        <v>23</v>
      </c>
      <c r="C41" s="51">
        <f t="shared" ref="C41:J41" si="3">SUM(C27:C40)</f>
        <v>632754</v>
      </c>
      <c r="D41" s="51">
        <f t="shared" si="3"/>
        <v>125441</v>
      </c>
      <c r="E41" s="51">
        <f t="shared" si="3"/>
        <v>146750</v>
      </c>
      <c r="F41" s="51">
        <f t="shared" si="3"/>
        <v>17509</v>
      </c>
      <c r="G41" s="52">
        <f t="shared" si="3"/>
        <v>82</v>
      </c>
      <c r="H41" s="52">
        <f t="shared" si="3"/>
        <v>0</v>
      </c>
      <c r="I41" s="51">
        <f t="shared" si="3"/>
        <v>4958</v>
      </c>
      <c r="J41" s="51">
        <f t="shared" si="3"/>
        <v>4927</v>
      </c>
    </row>
    <row r="42" spans="1:10" ht="16.5" customHeight="1">
      <c r="A42" s="67" t="s">
        <v>35</v>
      </c>
      <c r="B42" s="65"/>
      <c r="C42" s="66"/>
      <c r="D42" s="65"/>
      <c r="E42" s="65"/>
      <c r="F42" s="65"/>
      <c r="G42" s="71"/>
      <c r="H42" s="71"/>
      <c r="I42" s="71"/>
      <c r="J42" s="71"/>
    </row>
    <row r="43" spans="1:10" ht="16.5" customHeight="1">
      <c r="A43" s="55" t="s">
        <v>26</v>
      </c>
      <c r="B43" s="55"/>
      <c r="C43" s="54"/>
      <c r="D43" s="53"/>
      <c r="E43" s="53"/>
      <c r="F43" s="53"/>
      <c r="G43" s="43"/>
      <c r="H43" s="56"/>
      <c r="I43" s="56"/>
      <c r="J43" s="56"/>
    </row>
    <row r="44" spans="1:10" ht="16.5" customHeight="1">
      <c r="A44" s="64" t="s">
        <v>32</v>
      </c>
      <c r="B44" s="37"/>
      <c r="C44" s="36"/>
      <c r="D44" s="35"/>
      <c r="E44" s="35"/>
      <c r="F44" s="35"/>
      <c r="G44" s="43"/>
      <c r="H44" s="38"/>
      <c r="I44" s="38"/>
      <c r="J44" s="38"/>
    </row>
    <row r="45" spans="1:10" ht="18.95" customHeight="1">
      <c r="A45" s="13" t="s">
        <v>27</v>
      </c>
      <c r="B45" s="13"/>
      <c r="D45" s="42"/>
      <c r="E45" s="42"/>
      <c r="F45" s="42"/>
      <c r="G45" s="42"/>
      <c r="H45" s="44"/>
      <c r="I45" s="75"/>
      <c r="J45" s="75"/>
    </row>
  </sheetData>
  <mergeCells count="18">
    <mergeCell ref="A1:J1"/>
    <mergeCell ref="B3:B5"/>
    <mergeCell ref="C3:D3"/>
    <mergeCell ref="E3:F3"/>
    <mergeCell ref="A3:A5"/>
    <mergeCell ref="G3:H3"/>
    <mergeCell ref="I3:J3"/>
    <mergeCell ref="A27:A38"/>
    <mergeCell ref="G42:J42"/>
    <mergeCell ref="A24:A26"/>
    <mergeCell ref="I45:J45"/>
    <mergeCell ref="A6:A17"/>
    <mergeCell ref="A22:J22"/>
    <mergeCell ref="B24:B26"/>
    <mergeCell ref="C24:D24"/>
    <mergeCell ref="E24:F24"/>
    <mergeCell ref="G24:H24"/>
    <mergeCell ref="I24:J24"/>
  </mergeCells>
  <phoneticPr fontId="1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91" firstPageNumber="59" orientation="landscape" useFirstPageNumber="1" r:id="rId1"/>
  <headerFooter differentFirst="1" scaleWithDoc="0" alignWithMargins="0">
    <oddHeader>&amp;L&amp;8PCBS:Transportaion and Communication Statistics,2017&amp;R&amp;"Simplified Arabic,Regular"&amp;1&amp;K00+000م &amp;"-,Regular"&amp;8&amp;K000000PCBS:  احصاءات النقل والاتصالات، 2017</oddHeader>
    <oddFooter>&amp;C56</oddFooter>
    <firstHeader>&amp;L&amp;8PCBS:Transportaion and Communication Statistics 2017&amp;R&amp;"Simplified Arabic,Regular"&amp;1&amp;K00+000م &amp;"-,Regular"&amp;8&amp;K000000PCBS: احصاءات النقل والاتصالات 2017</firstHeader>
    <firstFooter>&amp;C55</first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tab15</vt:lpstr>
      <vt:lpstr>'tab15'!Print_Area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2018-07-05T08:55:29Z</cp:lastPrinted>
  <dcterms:created xsi:type="dcterms:W3CDTF">1997-06-18T05:44:33Z</dcterms:created>
  <dcterms:modified xsi:type="dcterms:W3CDTF">2018-07-29T08:34:41Z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