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E\"/>
    </mc:Choice>
  </mc:AlternateContent>
  <bookViews>
    <workbookView xWindow="-255" yWindow="-285" windowWidth="15480" windowHeight="8310" tabRatio="639"/>
  </bookViews>
  <sheets>
    <sheet name="Tab15" sheetId="69" r:id="rId1"/>
  </sheets>
  <definedNames>
    <definedName name="_xlnm.Print_Area" localSheetId="0">'Tab15'!$A$1:$J$24</definedName>
  </definedNames>
  <calcPr calcId="162913" calcMode="manual" fullPrecision="0"/>
</workbook>
</file>

<file path=xl/calcChain.xml><?xml version="1.0" encoding="utf-8"?>
<calcChain xmlns="http://schemas.openxmlformats.org/spreadsheetml/2006/main">
  <c r="J18" i="69" l="1"/>
  <c r="F11" i="69"/>
  <c r="F6" i="69"/>
  <c r="E11" i="69"/>
  <c r="E6" i="69"/>
  <c r="C11" i="69"/>
  <c r="B11" i="69"/>
  <c r="C6" i="69"/>
  <c r="B6" i="69"/>
  <c r="G15" i="69"/>
  <c r="G14" i="69"/>
  <c r="G13" i="69"/>
  <c r="G12" i="69"/>
  <c r="I16" i="69" l="1"/>
  <c r="H16" i="69"/>
  <c r="I7" i="69"/>
  <c r="I8" i="69"/>
  <c r="I9" i="69"/>
  <c r="I10" i="69"/>
  <c r="I11" i="69"/>
  <c r="I12" i="69"/>
  <c r="I13" i="69"/>
  <c r="I14" i="69"/>
  <c r="I15" i="69"/>
  <c r="I6" i="69"/>
  <c r="H7" i="69"/>
  <c r="H8" i="69"/>
  <c r="H9" i="69"/>
  <c r="H10" i="69"/>
  <c r="H11" i="69"/>
  <c r="H12" i="69"/>
  <c r="H13" i="69"/>
  <c r="H14" i="69"/>
  <c r="H15" i="69"/>
  <c r="H6" i="69"/>
  <c r="G7" i="69"/>
  <c r="G8" i="69"/>
  <c r="G9" i="69"/>
  <c r="G10" i="69"/>
  <c r="G11" i="69"/>
  <c r="G6" i="69"/>
  <c r="J9" i="69" l="1"/>
  <c r="J10" i="69"/>
  <c r="J7" i="69"/>
  <c r="J6" i="69"/>
  <c r="J12" i="69"/>
  <c r="J14" i="69"/>
  <c r="J8" i="69"/>
  <c r="J15" i="69"/>
  <c r="J11" i="69"/>
  <c r="J13" i="69"/>
  <c r="J16" i="69"/>
  <c r="D18" i="69"/>
  <c r="D7" i="69"/>
  <c r="D8" i="69"/>
  <c r="D9" i="69"/>
  <c r="D10" i="69"/>
  <c r="D11" i="69"/>
  <c r="D12" i="69"/>
  <c r="D13" i="69"/>
  <c r="D14" i="69"/>
  <c r="D15" i="69"/>
  <c r="D6" i="69"/>
  <c r="C16" i="69" l="1"/>
  <c r="B16" i="69"/>
  <c r="D16" i="69" l="1"/>
</calcChain>
</file>

<file path=xl/sharedStrings.xml><?xml version="1.0" encoding="utf-8"?>
<sst xmlns="http://schemas.openxmlformats.org/spreadsheetml/2006/main" count="67" uniqueCount="23">
  <si>
    <t>Total</t>
  </si>
  <si>
    <t>West Bank</t>
  </si>
  <si>
    <t>Gaza Strip</t>
  </si>
  <si>
    <t>Cement Block</t>
  </si>
  <si>
    <t>Concrete</t>
  </si>
  <si>
    <t>Cleaned Stone</t>
  </si>
  <si>
    <t>Other</t>
  </si>
  <si>
    <t>Number and Area of Licensed Housing Units</t>
  </si>
  <si>
    <t>External Construction Material and Region</t>
  </si>
  <si>
    <t>New Housing Units</t>
  </si>
  <si>
    <t>Existing Housing Units</t>
  </si>
  <si>
    <t>No.</t>
  </si>
  <si>
    <t>-</t>
  </si>
  <si>
    <t>Palestine</t>
  </si>
  <si>
    <r>
      <t>Average Area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</si>
  <si>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Area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</si>
  <si>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Average Area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</si>
  <si>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Area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</si>
  <si>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-: Nill</t>
  </si>
  <si>
    <t>Note:  Data exclude those parts of Jerusalem which were annexed by Israeli Occupation in 1967 .</t>
  </si>
  <si>
    <t xml:space="preserve">Note: The data includes complete housing units only. </t>
  </si>
  <si>
    <t>Palestinian Central Bureau of Statistics, 2023. Building License Statistics, 2022.</t>
  </si>
  <si>
    <t xml:space="preserve"> Number and Area of Licensed Housing Units in Palestine by Construction Material and Region,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</si>
</sst>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#,##0.0"/>
    <numFmt numFmtId="166" formatCode="_-* #,##0_-;_-* #,##0\-;_-* &quot;-&quot;??_-;_-@_-"/>
    <numFmt numFmtId="167" formatCode="###0"/>
  </numFmts>
  <fonts count="19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  <scheme val="minor"/>
    </font>
    <font>
      <sz val="9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0" fontId="2" fillId="0" borderId="0"/>
    <xf numFmtId="0" fontId="16" fillId="0" borderId="0"/>
    <xf numFmtId="0" fontId="10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Border="1"/>
    <xf numFmtId="0" fontId="2" fillId="2" borderId="0" xfId="1" applyFill="1"/>
    <xf numFmtId="0" fontId="17" fillId="2" borderId="0" xfId="1" applyFont="1" applyFill="1"/>
    <xf numFmtId="3" fontId="3" fillId="0" borderId="0" xfId="1" applyNumberFormat="1" applyFont="1" applyBorder="1"/>
    <xf numFmtId="166" fontId="3" fillId="0" borderId="0" xfId="1" applyNumberFormat="1" applyFont="1" applyBorder="1"/>
    <xf numFmtId="165" fontId="4" fillId="2" borderId="11" xfId="1" applyNumberFormat="1" applyFont="1" applyFill="1" applyBorder="1" applyAlignment="1">
      <alignment horizontal="left" vertical="center" readingOrder="2"/>
    </xf>
    <xf numFmtId="166" fontId="12" fillId="0" borderId="13" xfId="3" applyNumberFormat="1" applyFont="1" applyBorder="1" applyAlignment="1">
      <alignment horizontal="left" vertical="center"/>
    </xf>
    <xf numFmtId="3" fontId="4" fillId="2" borderId="14" xfId="1" applyNumberFormat="1" applyFont="1" applyFill="1" applyBorder="1" applyAlignment="1">
      <alignment horizontal="left" vertical="center" readingOrder="2"/>
    </xf>
    <xf numFmtId="165" fontId="4" fillId="2" borderId="14" xfId="1" applyNumberFormat="1" applyFont="1" applyFill="1" applyBorder="1" applyAlignment="1">
      <alignment horizontal="left" vertical="center"/>
    </xf>
    <xf numFmtId="166" fontId="12" fillId="0" borderId="14" xfId="3" applyNumberFormat="1" applyFont="1" applyBorder="1" applyAlignment="1">
      <alignment horizontal="left" vertical="center"/>
    </xf>
    <xf numFmtId="165" fontId="4" fillId="2" borderId="14" xfId="3" applyNumberFormat="1" applyFont="1" applyFill="1" applyBorder="1" applyAlignment="1">
      <alignment horizontal="left" vertical="center" readingOrder="2"/>
    </xf>
    <xf numFmtId="3" fontId="4" fillId="2" borderId="13" xfId="1" applyNumberFormat="1" applyFont="1" applyFill="1" applyBorder="1" applyAlignment="1">
      <alignment horizontal="left" vertical="center" readingOrder="2"/>
    </xf>
    <xf numFmtId="165" fontId="4" fillId="2" borderId="15" xfId="1" applyNumberFormat="1" applyFont="1" applyFill="1" applyBorder="1" applyAlignment="1">
      <alignment horizontal="left" vertical="center" readingOrder="2"/>
    </xf>
    <xf numFmtId="166" fontId="11" fillId="0" borderId="16" xfId="3" applyNumberFormat="1" applyFont="1" applyBorder="1" applyAlignment="1">
      <alignment horizontal="left" vertical="center"/>
    </xf>
    <xf numFmtId="3" fontId="5" fillId="2" borderId="0" xfId="1" applyNumberFormat="1" applyFont="1" applyFill="1" applyBorder="1" applyAlignment="1">
      <alignment horizontal="left" vertical="center" readingOrder="2"/>
    </xf>
    <xf numFmtId="165" fontId="5" fillId="2" borderId="0" xfId="1" applyNumberFormat="1" applyFont="1" applyFill="1" applyBorder="1" applyAlignment="1">
      <alignment horizontal="left" vertical="center"/>
    </xf>
    <xf numFmtId="166" fontId="11" fillId="0" borderId="0" xfId="3" applyNumberFormat="1" applyFont="1" applyBorder="1" applyAlignment="1">
      <alignment horizontal="left" vertical="center"/>
    </xf>
    <xf numFmtId="165" fontId="5" fillId="2" borderId="0" xfId="3" applyNumberFormat="1" applyFont="1" applyFill="1" applyBorder="1" applyAlignment="1">
      <alignment horizontal="left" vertical="center" readingOrder="2"/>
    </xf>
    <xf numFmtId="3" fontId="4" fillId="2" borderId="16" xfId="1" applyNumberFormat="1" applyFont="1" applyFill="1" applyBorder="1" applyAlignment="1">
      <alignment horizontal="left" vertical="center" readingOrder="2"/>
    </xf>
    <xf numFmtId="3" fontId="4" fillId="2" borderId="0" xfId="1" applyNumberFormat="1" applyFont="1" applyFill="1" applyBorder="1" applyAlignment="1">
      <alignment horizontal="left" vertical="center" readingOrder="2"/>
    </xf>
    <xf numFmtId="166" fontId="5" fillId="2" borderId="16" xfId="3" applyNumberFormat="1" applyFont="1" applyFill="1" applyBorder="1" applyAlignment="1">
      <alignment horizontal="left" vertical="center" readingOrder="2"/>
    </xf>
    <xf numFmtId="166" fontId="5" fillId="2" borderId="0" xfId="3" applyNumberFormat="1" applyFont="1" applyFill="1" applyBorder="1" applyAlignment="1">
      <alignment horizontal="left" vertical="center" readingOrder="2"/>
    </xf>
    <xf numFmtId="166" fontId="12" fillId="0" borderId="16" xfId="3" applyNumberFormat="1" applyFont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left" vertical="center"/>
    </xf>
    <xf numFmtId="166" fontId="4" fillId="2" borderId="16" xfId="3" applyNumberFormat="1" applyFont="1" applyFill="1" applyBorder="1" applyAlignment="1">
      <alignment horizontal="left" vertical="center" readingOrder="2"/>
    </xf>
    <xf numFmtId="166" fontId="4" fillId="2" borderId="0" xfId="3" applyNumberFormat="1" applyFont="1" applyFill="1" applyBorder="1" applyAlignment="1">
      <alignment horizontal="left" vertical="center" readingOrder="2"/>
    </xf>
    <xf numFmtId="165" fontId="4" fillId="2" borderId="0" xfId="3" applyNumberFormat="1" applyFont="1" applyFill="1" applyBorder="1" applyAlignment="1">
      <alignment horizontal="left" vertical="center" readingOrder="2"/>
    </xf>
    <xf numFmtId="166" fontId="4" fillId="2" borderId="16" xfId="3" applyNumberFormat="1" applyFont="1" applyFill="1" applyBorder="1" applyAlignment="1">
      <alignment horizontal="left" vertical="center"/>
    </xf>
    <xf numFmtId="166" fontId="12" fillId="2" borderId="16" xfId="3" applyNumberFormat="1" applyFont="1" applyFill="1" applyBorder="1" applyAlignment="1">
      <alignment horizontal="left" vertical="center" wrapText="1" readingOrder="2"/>
    </xf>
    <xf numFmtId="166" fontId="12" fillId="2" borderId="0" xfId="3" applyNumberFormat="1" applyFont="1" applyFill="1" applyBorder="1" applyAlignment="1">
      <alignment horizontal="left" vertical="center" wrapText="1" readingOrder="2"/>
    </xf>
    <xf numFmtId="3" fontId="4" fillId="2" borderId="16" xfId="1" applyNumberFormat="1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horizontal="left" vertical="center"/>
    </xf>
    <xf numFmtId="166" fontId="5" fillId="2" borderId="16" xfId="3" applyNumberFormat="1" applyFont="1" applyFill="1" applyBorder="1" applyAlignment="1">
      <alignment horizontal="left" vertical="center"/>
    </xf>
    <xf numFmtId="49" fontId="11" fillId="2" borderId="0" xfId="3" applyNumberFormat="1" applyFont="1" applyFill="1" applyBorder="1" applyAlignment="1">
      <alignment horizontal="left" vertical="center" wrapText="1"/>
    </xf>
    <xf numFmtId="166" fontId="11" fillId="2" borderId="16" xfId="3" applyNumberFormat="1" applyFont="1" applyFill="1" applyBorder="1" applyAlignment="1">
      <alignment horizontal="left" vertical="center" wrapText="1" readingOrder="2"/>
    </xf>
    <xf numFmtId="166" fontId="11" fillId="2" borderId="0" xfId="3" applyNumberFormat="1" applyFont="1" applyFill="1" applyBorder="1" applyAlignment="1">
      <alignment horizontal="left" vertical="center" wrapText="1" readingOrder="2"/>
    </xf>
    <xf numFmtId="49" fontId="12" fillId="2" borderId="11" xfId="3" applyNumberFormat="1" applyFont="1" applyFill="1" applyBorder="1" applyAlignment="1">
      <alignment horizontal="left" vertical="center" wrapText="1"/>
    </xf>
    <xf numFmtId="167" fontId="12" fillId="0" borderId="16" xfId="6" applyNumberFormat="1" applyFont="1" applyBorder="1" applyAlignment="1">
      <alignment horizontal="left" vertical="center"/>
    </xf>
    <xf numFmtId="165" fontId="4" fillId="2" borderId="11" xfId="1" applyNumberFormat="1" applyFont="1" applyFill="1" applyBorder="1" applyAlignment="1">
      <alignment horizontal="left" vertical="center"/>
    </xf>
    <xf numFmtId="49" fontId="11" fillId="2" borderId="16" xfId="3" applyNumberFormat="1" applyFont="1" applyFill="1" applyBorder="1" applyAlignment="1">
      <alignment horizontal="left" vertical="center" wrapText="1" readingOrder="2"/>
    </xf>
    <xf numFmtId="49" fontId="11" fillId="2" borderId="0" xfId="3" applyNumberFormat="1" applyFont="1" applyFill="1" applyBorder="1" applyAlignment="1">
      <alignment horizontal="left" vertical="center" wrapText="1" readingOrder="2"/>
    </xf>
    <xf numFmtId="49" fontId="12" fillId="2" borderId="16" xfId="3" applyNumberFormat="1" applyFont="1" applyFill="1" applyBorder="1" applyAlignment="1">
      <alignment horizontal="left" vertical="center" wrapText="1" readingOrder="2"/>
    </xf>
    <xf numFmtId="49" fontId="12" fillId="2" borderId="0" xfId="3" applyNumberFormat="1" applyFont="1" applyFill="1" applyBorder="1" applyAlignment="1">
      <alignment horizontal="left" vertical="center" wrapText="1" readingOrder="2"/>
    </xf>
    <xf numFmtId="49" fontId="12" fillId="2" borderId="11" xfId="3" applyNumberFormat="1" applyFont="1" applyFill="1" applyBorder="1" applyAlignment="1">
      <alignment horizontal="left" vertical="center" wrapText="1" readingOrder="2"/>
    </xf>
    <xf numFmtId="166" fontId="11" fillId="2" borderId="8" xfId="3" applyNumberFormat="1" applyFont="1" applyFill="1" applyBorder="1" applyAlignment="1">
      <alignment horizontal="left" vertical="center" wrapText="1"/>
    </xf>
    <xf numFmtId="49" fontId="11" fillId="2" borderId="7" xfId="3" applyNumberFormat="1" applyFont="1" applyFill="1" applyBorder="1" applyAlignment="1">
      <alignment horizontal="left" vertical="center" wrapText="1"/>
    </xf>
    <xf numFmtId="49" fontId="11" fillId="2" borderId="8" xfId="3" applyNumberFormat="1" applyFont="1" applyFill="1" applyBorder="1" applyAlignment="1">
      <alignment horizontal="left" vertical="center" wrapText="1" readingOrder="2"/>
    </xf>
    <xf numFmtId="49" fontId="11" fillId="2" borderId="7" xfId="3" applyNumberFormat="1" applyFont="1" applyFill="1" applyBorder="1" applyAlignment="1">
      <alignment horizontal="left" vertical="center" wrapText="1" readingOrder="2"/>
    </xf>
    <xf numFmtId="49" fontId="12" fillId="2" borderId="8" xfId="3" applyNumberFormat="1" applyFont="1" applyFill="1" applyBorder="1" applyAlignment="1">
      <alignment horizontal="left" vertical="center" wrapText="1" readingOrder="2"/>
    </xf>
    <xf numFmtId="49" fontId="12" fillId="2" borderId="7" xfId="3" applyNumberFormat="1" applyFont="1" applyFill="1" applyBorder="1" applyAlignment="1">
      <alignment horizontal="left" vertical="center" wrapText="1" readingOrder="2"/>
    </xf>
    <xf numFmtId="49" fontId="12" fillId="2" borderId="12" xfId="3" applyNumberFormat="1" applyFont="1" applyFill="1" applyBorder="1" applyAlignment="1">
      <alignment horizontal="left" vertical="center" wrapText="1" readingOrder="2"/>
    </xf>
    <xf numFmtId="0" fontId="4" fillId="0" borderId="10" xfId="1" applyFont="1" applyBorder="1" applyAlignment="1">
      <alignment horizontal="left" vertical="center" indent="1" readingOrder="1"/>
    </xf>
    <xf numFmtId="0" fontId="5" fillId="0" borderId="17" xfId="1" applyFont="1" applyBorder="1" applyAlignment="1">
      <alignment horizontal="left" vertical="center" indent="1" readingOrder="1"/>
    </xf>
    <xf numFmtId="0" fontId="5" fillId="0" borderId="17" xfId="1" applyFont="1" applyBorder="1" applyAlignment="1">
      <alignment horizontal="left" vertical="center" indent="1"/>
    </xf>
    <xf numFmtId="0" fontId="4" fillId="0" borderId="17" xfId="1" applyFont="1" applyBorder="1" applyAlignment="1">
      <alignment horizontal="left" vertical="center" indent="1"/>
    </xf>
    <xf numFmtId="0" fontId="14" fillId="2" borderId="17" xfId="1" applyFont="1" applyFill="1" applyBorder="1" applyAlignment="1">
      <alignment horizontal="left" vertical="center" indent="1"/>
    </xf>
    <xf numFmtId="0" fontId="5" fillId="0" borderId="9" xfId="1" applyFont="1" applyBorder="1" applyAlignment="1">
      <alignment horizontal="left" vertical="center" indent="1"/>
    </xf>
    <xf numFmtId="0" fontId="6" fillId="0" borderId="0" xfId="1" quotePrefix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5" fillId="0" borderId="17" xfId="1" applyFont="1" applyBorder="1" applyAlignment="1">
      <alignment vertical="center" wrapText="1" readingOrder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 indent="1"/>
    </xf>
    <xf numFmtId="0" fontId="8" fillId="0" borderId="0" xfId="1" applyFont="1" applyBorder="1" applyAlignment="1">
      <alignment horizontal="left" vertical="top" wrapText="1" indent="1"/>
    </xf>
    <xf numFmtId="0" fontId="8" fillId="2" borderId="0" xfId="1" applyFont="1" applyFill="1" applyBorder="1" applyAlignment="1">
      <alignment horizontal="left" vertical="top" wrapText="1" indent="1"/>
    </xf>
    <xf numFmtId="0" fontId="13" fillId="0" borderId="0" xfId="1" applyFont="1" applyAlignment="1">
      <alignment vertical="top"/>
    </xf>
    <xf numFmtId="0" fontId="18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7">
    <cellStyle name="Comma" xfId="3" builtinId="3"/>
    <cellStyle name="Normal" xfId="0" builtinId="0"/>
    <cellStyle name="Normal 2" xfId="1"/>
    <cellStyle name="Normal 3" xfId="2"/>
    <cellStyle name="Normal 4" xfId="4"/>
    <cellStyle name="Normal 5" xfId="5"/>
    <cellStyle name="Normal_Tab1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view="pageBreakPreview" zoomScale="98" zoomScaleNormal="100" zoomScaleSheetLayoutView="98" workbookViewId="0">
      <selection sqref="A1:J24"/>
    </sheetView>
  </sheetViews>
  <sheetFormatPr defaultColWidth="9.33203125" defaultRowHeight="12.75" x14ac:dyDescent="0.2"/>
  <cols>
    <col min="1" max="1" width="28.83203125" style="1" customWidth="1"/>
    <col min="2" max="2" width="11.33203125" style="1" customWidth="1"/>
    <col min="3" max="3" width="13.6640625" style="1" customWidth="1"/>
    <col min="4" max="4" width="13.5" style="1" customWidth="1"/>
    <col min="5" max="5" width="10.5" style="1" customWidth="1"/>
    <col min="6" max="6" width="11.5" style="1" customWidth="1"/>
    <col min="7" max="7" width="13.33203125" style="1" customWidth="1"/>
    <col min="8" max="8" width="10.5" style="1" customWidth="1"/>
    <col min="9" max="9" width="13.1640625" style="1" customWidth="1"/>
    <col min="10" max="10" width="14.33203125" style="1" customWidth="1"/>
    <col min="11" max="11" width="9.33203125" style="1"/>
    <col min="12" max="12" width="10.5" style="1" bestFit="1" customWidth="1"/>
    <col min="13" max="16384" width="9.33203125" style="1"/>
  </cols>
  <sheetData>
    <row r="1" spans="1:24" ht="27.75" customHeight="1" x14ac:dyDescent="0.2">
      <c r="A1" s="76" t="s">
        <v>22</v>
      </c>
      <c r="B1" s="76"/>
      <c r="C1" s="76"/>
      <c r="D1" s="76"/>
      <c r="E1" s="76"/>
      <c r="F1" s="76"/>
      <c r="G1" s="76"/>
      <c r="H1" s="76"/>
      <c r="I1" s="76"/>
      <c r="J1" s="76"/>
    </row>
    <row r="2" spans="1:24" ht="18.600000000000001" customHeight="1" x14ac:dyDescent="0.2">
      <c r="A2" s="62" t="s">
        <v>8</v>
      </c>
      <c r="B2" s="66" t="s">
        <v>7</v>
      </c>
      <c r="C2" s="67"/>
      <c r="D2" s="67"/>
      <c r="E2" s="67"/>
      <c r="F2" s="67"/>
      <c r="G2" s="67"/>
      <c r="H2" s="67"/>
      <c r="I2" s="67"/>
      <c r="J2" s="68"/>
    </row>
    <row r="3" spans="1:24" ht="12" customHeight="1" x14ac:dyDescent="0.2">
      <c r="A3" s="63"/>
      <c r="B3" s="64" t="s">
        <v>9</v>
      </c>
      <c r="C3" s="65"/>
      <c r="D3" s="65"/>
      <c r="E3" s="64" t="s">
        <v>10</v>
      </c>
      <c r="F3" s="65"/>
      <c r="G3" s="77"/>
      <c r="H3" s="78" t="s">
        <v>0</v>
      </c>
      <c r="I3" s="79"/>
      <c r="J3" s="80"/>
    </row>
    <row r="4" spans="1:24" ht="16.5" customHeight="1" x14ac:dyDescent="0.2">
      <c r="A4" s="63"/>
      <c r="B4" s="69" t="s">
        <v>11</v>
      </c>
      <c r="C4" s="69" t="s">
        <v>15</v>
      </c>
      <c r="D4" s="69" t="s">
        <v>14</v>
      </c>
      <c r="E4" s="69" t="s">
        <v>11</v>
      </c>
      <c r="F4" s="69" t="s">
        <v>15</v>
      </c>
      <c r="G4" s="69" t="s">
        <v>14</v>
      </c>
      <c r="H4" s="62" t="s">
        <v>11</v>
      </c>
      <c r="I4" s="62" t="s">
        <v>17</v>
      </c>
      <c r="J4" s="62" t="s">
        <v>16</v>
      </c>
      <c r="N4" s="60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27.75" customHeight="1" x14ac:dyDescent="0.2">
      <c r="A5" s="63"/>
      <c r="B5" s="70"/>
      <c r="C5" s="70"/>
      <c r="D5" s="70"/>
      <c r="E5" s="70"/>
      <c r="F5" s="70"/>
      <c r="G5" s="70"/>
      <c r="H5" s="71"/>
      <c r="I5" s="71"/>
      <c r="J5" s="71"/>
    </row>
    <row r="6" spans="1:24" s="3" customFormat="1" ht="18" customHeight="1" x14ac:dyDescent="0.2">
      <c r="A6" s="54" t="s">
        <v>13</v>
      </c>
      <c r="B6" s="9">
        <f>B7+B8+B9+B10</f>
        <v>17978</v>
      </c>
      <c r="C6" s="10">
        <f>C7+C8+C9+C10</f>
        <v>3042538</v>
      </c>
      <c r="D6" s="11">
        <f>C6/B6</f>
        <v>169.2</v>
      </c>
      <c r="E6" s="9">
        <f>E7+E8+E9+E10</f>
        <v>5170</v>
      </c>
      <c r="F6" s="12">
        <f>F7+F8+F9+F10</f>
        <v>830734</v>
      </c>
      <c r="G6" s="13">
        <f>F6/E6</f>
        <v>160.69999999999999</v>
      </c>
      <c r="H6" s="14">
        <f>E6+B6</f>
        <v>23148</v>
      </c>
      <c r="I6" s="10">
        <f>F6+C6</f>
        <v>3873272</v>
      </c>
      <c r="J6" s="15">
        <f>I6/H6</f>
        <v>167.3</v>
      </c>
      <c r="K6" s="7"/>
      <c r="L6" s="6"/>
    </row>
    <row r="7" spans="1:24" ht="18" customHeight="1" x14ac:dyDescent="0.2">
      <c r="A7" s="55" t="s">
        <v>5</v>
      </c>
      <c r="B7" s="16">
        <v>11875</v>
      </c>
      <c r="C7" s="17">
        <v>2088142.0000000044</v>
      </c>
      <c r="D7" s="18">
        <f t="shared" ref="D7:D16" si="0">C7/B7</f>
        <v>175.8</v>
      </c>
      <c r="E7" s="16">
        <v>3780</v>
      </c>
      <c r="F7" s="19">
        <v>633842</v>
      </c>
      <c r="G7" s="20">
        <f t="shared" ref="G7:G11" si="1">F7/E7</f>
        <v>167.7</v>
      </c>
      <c r="H7" s="21">
        <f t="shared" ref="H7:H15" si="2">E7+B7</f>
        <v>15655</v>
      </c>
      <c r="I7" s="22">
        <f t="shared" ref="I7:I15" si="3">F7+C7</f>
        <v>2721984</v>
      </c>
      <c r="J7" s="8">
        <f t="shared" ref="J7:J16" si="4">I7/H7</f>
        <v>173.9</v>
      </c>
      <c r="K7" s="7"/>
      <c r="L7" s="6"/>
    </row>
    <row r="8" spans="1:24" ht="18" customHeight="1" x14ac:dyDescent="0.2">
      <c r="A8" s="55" t="s">
        <v>3</v>
      </c>
      <c r="B8" s="16">
        <v>6047</v>
      </c>
      <c r="C8" s="17">
        <v>945734.99999999825</v>
      </c>
      <c r="D8" s="18">
        <f t="shared" si="0"/>
        <v>156.4</v>
      </c>
      <c r="E8" s="16">
        <v>1377</v>
      </c>
      <c r="F8" s="19">
        <v>194854</v>
      </c>
      <c r="G8" s="20">
        <f t="shared" si="1"/>
        <v>141.5</v>
      </c>
      <c r="H8" s="21">
        <f t="shared" si="2"/>
        <v>7424</v>
      </c>
      <c r="I8" s="22">
        <f t="shared" si="3"/>
        <v>1140589</v>
      </c>
      <c r="J8" s="8">
        <f t="shared" si="4"/>
        <v>153.6</v>
      </c>
      <c r="K8" s="7"/>
      <c r="L8" s="6"/>
    </row>
    <row r="9" spans="1:24" ht="18" customHeight="1" x14ac:dyDescent="0.2">
      <c r="A9" s="55" t="s">
        <v>4</v>
      </c>
      <c r="B9" s="16">
        <v>48</v>
      </c>
      <c r="C9" s="17">
        <v>7259.0000000000009</v>
      </c>
      <c r="D9" s="18">
        <f t="shared" si="0"/>
        <v>151.19999999999999</v>
      </c>
      <c r="E9" s="16">
        <v>11</v>
      </c>
      <c r="F9" s="19">
        <v>1438</v>
      </c>
      <c r="G9" s="20">
        <f t="shared" si="1"/>
        <v>130.69999999999999</v>
      </c>
      <c r="H9" s="21">
        <f t="shared" si="2"/>
        <v>59</v>
      </c>
      <c r="I9" s="22">
        <f t="shared" si="3"/>
        <v>8697</v>
      </c>
      <c r="J9" s="8">
        <f t="shared" si="4"/>
        <v>147.4</v>
      </c>
      <c r="K9" s="7"/>
      <c r="L9" s="6"/>
    </row>
    <row r="10" spans="1:24" ht="18" customHeight="1" x14ac:dyDescent="0.2">
      <c r="A10" s="56" t="s">
        <v>6</v>
      </c>
      <c r="B10" s="16">
        <v>8</v>
      </c>
      <c r="C10" s="17">
        <v>1402</v>
      </c>
      <c r="D10" s="18">
        <f t="shared" si="0"/>
        <v>175.3</v>
      </c>
      <c r="E10" s="23">
        <v>2</v>
      </c>
      <c r="F10" s="24">
        <v>600</v>
      </c>
      <c r="G10" s="20">
        <f t="shared" si="1"/>
        <v>300</v>
      </c>
      <c r="H10" s="21">
        <f t="shared" si="2"/>
        <v>10</v>
      </c>
      <c r="I10" s="22">
        <f t="shared" si="3"/>
        <v>2002</v>
      </c>
      <c r="J10" s="8">
        <f t="shared" si="4"/>
        <v>200.2</v>
      </c>
      <c r="K10" s="7"/>
      <c r="L10" s="6"/>
    </row>
    <row r="11" spans="1:24" s="2" customFormat="1" ht="18" customHeight="1" x14ac:dyDescent="0.2">
      <c r="A11" s="57" t="s">
        <v>1</v>
      </c>
      <c r="B11" s="25">
        <f>B12+B13+B14+B15</f>
        <v>16277</v>
      </c>
      <c r="C11" s="22">
        <f>C12+C13+C14+C15</f>
        <v>2751636</v>
      </c>
      <c r="D11" s="26">
        <f t="shared" si="0"/>
        <v>169.1</v>
      </c>
      <c r="E11" s="27">
        <f>E12+E13+E14+E15</f>
        <v>5170</v>
      </c>
      <c r="F11" s="28">
        <f>F12+F13+F14+F15</f>
        <v>830734</v>
      </c>
      <c r="G11" s="29">
        <f t="shared" si="1"/>
        <v>160.69999999999999</v>
      </c>
      <c r="H11" s="21">
        <f t="shared" si="2"/>
        <v>21447</v>
      </c>
      <c r="I11" s="22">
        <f t="shared" si="3"/>
        <v>3582370</v>
      </c>
      <c r="J11" s="8">
        <f t="shared" si="4"/>
        <v>167</v>
      </c>
      <c r="K11" s="7"/>
      <c r="L11" s="6"/>
    </row>
    <row r="12" spans="1:24" ht="18" customHeight="1" x14ac:dyDescent="0.2">
      <c r="A12" s="56" t="s">
        <v>5</v>
      </c>
      <c r="B12" s="16">
        <v>11875</v>
      </c>
      <c r="C12" s="17">
        <v>2088142.0000000044</v>
      </c>
      <c r="D12" s="18">
        <f t="shared" si="0"/>
        <v>175.8</v>
      </c>
      <c r="E12" s="16">
        <v>3780</v>
      </c>
      <c r="F12" s="19">
        <v>633842</v>
      </c>
      <c r="G12" s="20">
        <f t="shared" ref="G12:G15" si="5">F12/E12</f>
        <v>167.7</v>
      </c>
      <c r="H12" s="21">
        <f t="shared" si="2"/>
        <v>15655</v>
      </c>
      <c r="I12" s="22">
        <f t="shared" si="3"/>
        <v>2721984</v>
      </c>
      <c r="J12" s="8">
        <f t="shared" si="4"/>
        <v>173.9</v>
      </c>
      <c r="K12" s="7"/>
      <c r="L12" s="6"/>
    </row>
    <row r="13" spans="1:24" ht="18" customHeight="1" x14ac:dyDescent="0.2">
      <c r="A13" s="56" t="s">
        <v>3</v>
      </c>
      <c r="B13" s="16">
        <v>4346</v>
      </c>
      <c r="C13" s="17">
        <v>654833.00000000035</v>
      </c>
      <c r="D13" s="18">
        <f t="shared" si="0"/>
        <v>150.69999999999999</v>
      </c>
      <c r="E13" s="16">
        <v>1377</v>
      </c>
      <c r="F13" s="19">
        <v>194854</v>
      </c>
      <c r="G13" s="20">
        <f t="shared" si="5"/>
        <v>141.5</v>
      </c>
      <c r="H13" s="21">
        <f t="shared" si="2"/>
        <v>5723</v>
      </c>
      <c r="I13" s="22">
        <f t="shared" si="3"/>
        <v>849687</v>
      </c>
      <c r="J13" s="8">
        <f t="shared" si="4"/>
        <v>148.5</v>
      </c>
      <c r="K13" s="7"/>
      <c r="L13" s="6"/>
    </row>
    <row r="14" spans="1:24" ht="18" customHeight="1" x14ac:dyDescent="0.2">
      <c r="A14" s="56" t="s">
        <v>4</v>
      </c>
      <c r="B14" s="16">
        <v>48</v>
      </c>
      <c r="C14" s="17">
        <v>7259.0000000000009</v>
      </c>
      <c r="D14" s="18">
        <f t="shared" si="0"/>
        <v>151.19999999999999</v>
      </c>
      <c r="E14" s="16">
        <v>11</v>
      </c>
      <c r="F14" s="19">
        <v>1438</v>
      </c>
      <c r="G14" s="20">
        <f t="shared" si="5"/>
        <v>130.69999999999999</v>
      </c>
      <c r="H14" s="21">
        <f t="shared" si="2"/>
        <v>59</v>
      </c>
      <c r="I14" s="22">
        <f t="shared" si="3"/>
        <v>8697</v>
      </c>
      <c r="J14" s="8">
        <f t="shared" si="4"/>
        <v>147.4</v>
      </c>
      <c r="K14" s="7"/>
      <c r="L14" s="6"/>
    </row>
    <row r="15" spans="1:24" ht="18" customHeight="1" x14ac:dyDescent="0.2">
      <c r="A15" s="56" t="s">
        <v>6</v>
      </c>
      <c r="B15" s="23">
        <v>8</v>
      </c>
      <c r="C15" s="17">
        <v>1402</v>
      </c>
      <c r="D15" s="18">
        <f t="shared" si="0"/>
        <v>175.3</v>
      </c>
      <c r="E15" s="23">
        <v>2</v>
      </c>
      <c r="F15" s="24">
        <v>600</v>
      </c>
      <c r="G15" s="20">
        <f t="shared" si="5"/>
        <v>300</v>
      </c>
      <c r="H15" s="21">
        <f t="shared" si="2"/>
        <v>10</v>
      </c>
      <c r="I15" s="22">
        <f t="shared" si="3"/>
        <v>2002</v>
      </c>
      <c r="J15" s="8">
        <f t="shared" si="4"/>
        <v>200.2</v>
      </c>
      <c r="K15" s="7"/>
      <c r="L15" s="6"/>
    </row>
    <row r="16" spans="1:24" s="2" customFormat="1" ht="18" customHeight="1" x14ac:dyDescent="0.2">
      <c r="A16" s="57" t="s">
        <v>2</v>
      </c>
      <c r="B16" s="30">
        <f>B18</f>
        <v>1701</v>
      </c>
      <c r="C16" s="22">
        <f>C18</f>
        <v>290902</v>
      </c>
      <c r="D16" s="26">
        <f t="shared" si="0"/>
        <v>171</v>
      </c>
      <c r="E16" s="31" t="s">
        <v>12</v>
      </c>
      <c r="F16" s="32" t="s">
        <v>12</v>
      </c>
      <c r="G16" s="32" t="s">
        <v>12</v>
      </c>
      <c r="H16" s="33">
        <f>H18</f>
        <v>1701</v>
      </c>
      <c r="I16" s="34">
        <f>I18</f>
        <v>290902</v>
      </c>
      <c r="J16" s="8">
        <f t="shared" si="4"/>
        <v>171</v>
      </c>
      <c r="K16" s="7"/>
      <c r="L16" s="6"/>
    </row>
    <row r="17" spans="1:12" ht="18" customHeight="1" x14ac:dyDescent="0.2">
      <c r="A17" s="56" t="s">
        <v>5</v>
      </c>
      <c r="B17" s="35" t="s">
        <v>12</v>
      </c>
      <c r="C17" s="17" t="s">
        <v>12</v>
      </c>
      <c r="D17" s="36" t="s">
        <v>12</v>
      </c>
      <c r="E17" s="37" t="s">
        <v>12</v>
      </c>
      <c r="F17" s="38" t="s">
        <v>12</v>
      </c>
      <c r="G17" s="38" t="s">
        <v>12</v>
      </c>
      <c r="H17" s="33" t="s">
        <v>12</v>
      </c>
      <c r="I17" s="34" t="s">
        <v>12</v>
      </c>
      <c r="J17" s="39" t="s">
        <v>12</v>
      </c>
      <c r="K17" s="7"/>
      <c r="L17" s="6"/>
    </row>
    <row r="18" spans="1:12" s="5" customFormat="1" ht="18" customHeight="1" x14ac:dyDescent="0.2">
      <c r="A18" s="58" t="s">
        <v>3</v>
      </c>
      <c r="B18" s="16">
        <v>1701</v>
      </c>
      <c r="C18" s="17">
        <v>290902</v>
      </c>
      <c r="D18" s="18">
        <f>C18/B18</f>
        <v>171</v>
      </c>
      <c r="E18" s="37" t="s">
        <v>12</v>
      </c>
      <c r="F18" s="38" t="s">
        <v>12</v>
      </c>
      <c r="G18" s="38" t="s">
        <v>12</v>
      </c>
      <c r="H18" s="40">
        <v>1701.0000000000002</v>
      </c>
      <c r="I18" s="22">
        <v>290902</v>
      </c>
      <c r="J18" s="41">
        <f>I18/H18</f>
        <v>171</v>
      </c>
      <c r="K18" s="7"/>
      <c r="L18" s="6"/>
    </row>
    <row r="19" spans="1:12" ht="18" customHeight="1" x14ac:dyDescent="0.2">
      <c r="A19" s="56" t="s">
        <v>4</v>
      </c>
      <c r="B19" s="35" t="s">
        <v>12</v>
      </c>
      <c r="C19" s="36" t="s">
        <v>12</v>
      </c>
      <c r="D19" s="36" t="s">
        <v>12</v>
      </c>
      <c r="E19" s="42" t="s">
        <v>12</v>
      </c>
      <c r="F19" s="43" t="s">
        <v>12</v>
      </c>
      <c r="G19" s="43" t="s">
        <v>12</v>
      </c>
      <c r="H19" s="44" t="s">
        <v>12</v>
      </c>
      <c r="I19" s="45" t="s">
        <v>12</v>
      </c>
      <c r="J19" s="46" t="s">
        <v>12</v>
      </c>
      <c r="K19" s="7"/>
      <c r="L19" s="6"/>
    </row>
    <row r="20" spans="1:12" ht="18" customHeight="1" x14ac:dyDescent="0.2">
      <c r="A20" s="59" t="s">
        <v>6</v>
      </c>
      <c r="B20" s="47" t="s">
        <v>12</v>
      </c>
      <c r="C20" s="48" t="s">
        <v>12</v>
      </c>
      <c r="D20" s="48" t="s">
        <v>12</v>
      </c>
      <c r="E20" s="49" t="s">
        <v>12</v>
      </c>
      <c r="F20" s="50" t="s">
        <v>12</v>
      </c>
      <c r="G20" s="50" t="s">
        <v>12</v>
      </c>
      <c r="H20" s="51" t="s">
        <v>12</v>
      </c>
      <c r="I20" s="52" t="s">
        <v>12</v>
      </c>
      <c r="J20" s="53" t="s">
        <v>12</v>
      </c>
      <c r="K20" s="7"/>
      <c r="L20" s="6"/>
    </row>
    <row r="21" spans="1:12" ht="20.100000000000001" customHeight="1" x14ac:dyDescent="0.2">
      <c r="A21" s="72" t="s">
        <v>18</v>
      </c>
      <c r="B21" s="72"/>
      <c r="C21" s="72"/>
      <c r="D21" s="72"/>
      <c r="E21" s="72"/>
      <c r="F21" s="72"/>
      <c r="G21" s="72"/>
      <c r="H21" s="72"/>
      <c r="I21" s="72"/>
      <c r="J21" s="72"/>
      <c r="L21" s="6"/>
    </row>
    <row r="22" spans="1:12" ht="20.100000000000001" customHeight="1" x14ac:dyDescent="0.2">
      <c r="A22" s="73" t="s">
        <v>19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2" s="4" customFormat="1" ht="20.100000000000001" customHeight="1" x14ac:dyDescent="0.2">
      <c r="A23" s="74" t="s">
        <v>20</v>
      </c>
      <c r="B23" s="74"/>
      <c r="C23" s="74"/>
      <c r="D23" s="74"/>
      <c r="E23" s="74"/>
      <c r="F23" s="74"/>
      <c r="G23" s="74"/>
      <c r="H23" s="74"/>
      <c r="I23" s="74"/>
      <c r="J23" s="74"/>
    </row>
    <row r="24" spans="1:12" ht="20.100000000000001" customHeight="1" x14ac:dyDescent="0.2">
      <c r="A24" s="75" t="s">
        <v>21</v>
      </c>
      <c r="B24" s="75"/>
      <c r="C24" s="75"/>
      <c r="D24" s="75"/>
      <c r="E24" s="75"/>
      <c r="F24" s="75"/>
      <c r="G24" s="75"/>
      <c r="H24" s="75"/>
      <c r="I24" s="75"/>
      <c r="J24" s="75"/>
    </row>
  </sheetData>
  <mergeCells count="20">
    <mergeCell ref="A21:J21"/>
    <mergeCell ref="A22:J22"/>
    <mergeCell ref="A23:J23"/>
    <mergeCell ref="A24:J24"/>
    <mergeCell ref="A1:J1"/>
    <mergeCell ref="E3:G3"/>
    <mergeCell ref="H3:J3"/>
    <mergeCell ref="B4:B5"/>
    <mergeCell ref="C4:C5"/>
    <mergeCell ref="D4:D5"/>
    <mergeCell ref="E4:E5"/>
    <mergeCell ref="F4:F5"/>
    <mergeCell ref="N4:X4"/>
    <mergeCell ref="A2:A5"/>
    <mergeCell ref="B3:D3"/>
    <mergeCell ref="B2:J2"/>
    <mergeCell ref="G4:G5"/>
    <mergeCell ref="H4:H5"/>
    <mergeCell ref="I4:I5"/>
    <mergeCell ref="J4:J5"/>
  </mergeCells>
  <printOptions horizontalCentered="1"/>
  <pageMargins left="0.59055118110236204" right="0.59055118110236204" top="1.0374015750000001" bottom="0.59055118110236204" header="0.31496062992126" footer="0.31496062992126"/>
  <pageSetup paperSize="9" scale="76" fitToHeight="0" orientation="landscape" r:id="rId1"/>
  <headerFooter>
    <oddHeader xml:space="preserve">&amp;R   </oddHeader>
  </headerFooter>
  <webPublishItems count="1">
    <webPublishItem id="14272" divId="Tables2012_14272" sourceType="printArea" destinationFile="C:\Users\waheed.PCBS\Documents\HHC DEPARTMENT\TABLES_2022\الصفحة الالكترونية\Tables_E\HOUSING2022_15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Tab15</vt:lpstr>
      <vt:lpstr>'Tab15'!Print_Area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2023-07-10T08:07:17Z</cp:lastPrinted>
  <dcterms:created xsi:type="dcterms:W3CDTF">2002-09-10T07:34:10Z</dcterms:created>
  <dcterms:modified xsi:type="dcterms:W3CDTF">2023-07-11T06:06:10Z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