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heed.PCBS\Documents\HHC DEPARTMENT\TABLES_2022\الصفحة الالكترونية\Tables_A\"/>
    </mc:Choice>
  </mc:AlternateContent>
  <bookViews>
    <workbookView xWindow="-255" yWindow="-285" windowWidth="15480" windowHeight="8310" tabRatio="639"/>
  </bookViews>
  <sheets>
    <sheet name="Tab15" sheetId="69" r:id="rId1"/>
  </sheets>
  <definedNames>
    <definedName name="_xlnm.Print_Area" localSheetId="0">'Tab15'!$A$1:$J$24</definedName>
  </definedNames>
  <calcPr calcId="162913" calcMode="manual" fullPrecision="0"/>
</workbook>
</file>

<file path=xl/calcChain.xml><?xml version="1.0" encoding="utf-8"?>
<calcChain xmlns="http://schemas.openxmlformats.org/spreadsheetml/2006/main">
  <c r="J18" i="69" l="1"/>
  <c r="F11" i="69"/>
  <c r="F6" i="69"/>
  <c r="E11" i="69"/>
  <c r="E6" i="69"/>
  <c r="C11" i="69"/>
  <c r="B11" i="69"/>
  <c r="C6" i="69"/>
  <c r="B6" i="69"/>
  <c r="G15" i="69"/>
  <c r="G14" i="69"/>
  <c r="G13" i="69"/>
  <c r="G12" i="69"/>
  <c r="I16" i="69" l="1"/>
  <c r="H16" i="69"/>
  <c r="I7" i="69"/>
  <c r="I8" i="69"/>
  <c r="I9" i="69"/>
  <c r="I10" i="69"/>
  <c r="I11" i="69"/>
  <c r="I12" i="69"/>
  <c r="I13" i="69"/>
  <c r="I14" i="69"/>
  <c r="I15" i="69"/>
  <c r="I6" i="69"/>
  <c r="H7" i="69"/>
  <c r="H8" i="69"/>
  <c r="H9" i="69"/>
  <c r="H10" i="69"/>
  <c r="H11" i="69"/>
  <c r="H12" i="69"/>
  <c r="H13" i="69"/>
  <c r="H14" i="69"/>
  <c r="H15" i="69"/>
  <c r="H6" i="69"/>
  <c r="G7" i="69"/>
  <c r="G8" i="69"/>
  <c r="G9" i="69"/>
  <c r="G10" i="69"/>
  <c r="G11" i="69"/>
  <c r="G6" i="69"/>
  <c r="J9" i="69" l="1"/>
  <c r="J10" i="69"/>
  <c r="J7" i="69"/>
  <c r="J6" i="69"/>
  <c r="J12" i="69"/>
  <c r="J14" i="69"/>
  <c r="J8" i="69"/>
  <c r="J15" i="69"/>
  <c r="J11" i="69"/>
  <c r="J13" i="69"/>
  <c r="J16" i="69"/>
  <c r="D18" i="69"/>
  <c r="D7" i="69"/>
  <c r="D8" i="69"/>
  <c r="D9" i="69"/>
  <c r="D10" i="69"/>
  <c r="D11" i="69"/>
  <c r="D12" i="69"/>
  <c r="D13" i="69"/>
  <c r="D14" i="69"/>
  <c r="D15" i="69"/>
  <c r="D6" i="69"/>
  <c r="C16" i="69" l="1"/>
  <c r="B16" i="69"/>
  <c r="D16" i="69" l="1"/>
</calcChain>
</file>

<file path=xl/sharedStrings.xml><?xml version="1.0" encoding="utf-8"?>
<sst xmlns="http://schemas.openxmlformats.org/spreadsheetml/2006/main" count="67" uniqueCount="24">
  <si>
    <t>المجموع</t>
  </si>
  <si>
    <t>الضفة الغربية</t>
  </si>
  <si>
    <t>قطاع غزة</t>
  </si>
  <si>
    <t>حجر نظيف</t>
  </si>
  <si>
    <t>اسمنت مسلح</t>
  </si>
  <si>
    <t>أخرى</t>
  </si>
  <si>
    <t>مادة البناء الخارجية والمنطقة</t>
  </si>
  <si>
    <t>عدد ومساحة الوحدات السكنية المرخصة</t>
  </si>
  <si>
    <t xml:space="preserve">وحدات جديدة </t>
  </si>
  <si>
    <t xml:space="preserve">وحدات قائمة </t>
  </si>
  <si>
    <t>عدد</t>
  </si>
  <si>
    <t xml:space="preserve">طوب اسمنتي </t>
  </si>
  <si>
    <r>
      <t>مساحة (م</t>
    </r>
    <r>
      <rPr>
        <vertAlign val="superscript"/>
        <sz val="9"/>
        <rFont val="Simplified Arabic"/>
        <family val="1"/>
      </rPr>
      <t>2</t>
    </r>
    <r>
      <rPr>
        <sz val="9"/>
        <rFont val="Simplified Arabic"/>
        <family val="1"/>
      </rPr>
      <t>)</t>
    </r>
  </si>
  <si>
    <r>
      <t>مساحة(م</t>
    </r>
    <r>
      <rPr>
        <vertAlign val="superscript"/>
        <sz val="9"/>
        <rFont val="Simplified Arabic"/>
        <family val="1"/>
      </rPr>
      <t>2</t>
    </r>
    <r>
      <rPr>
        <sz val="9"/>
        <rFont val="Simplified Arabic"/>
        <family val="1"/>
      </rPr>
      <t>)</t>
    </r>
  </si>
  <si>
    <t>-</t>
  </si>
  <si>
    <t>فلسطين</t>
  </si>
  <si>
    <r>
      <t>متوسط المساحة (م</t>
    </r>
    <r>
      <rPr>
        <vertAlign val="superscript"/>
        <sz val="9"/>
        <rFont val="Simplified Arabic"/>
        <family val="1"/>
      </rPr>
      <t>2</t>
    </r>
    <r>
      <rPr>
        <sz val="9"/>
        <rFont val="Simplified Arabic"/>
        <family val="1"/>
      </rPr>
      <t>)</t>
    </r>
  </si>
  <si>
    <r>
      <t>متوسط المساحة (م</t>
    </r>
    <r>
      <rPr>
        <b/>
        <vertAlign val="superscript"/>
        <sz val="9"/>
        <rFont val="Simplified Arabic"/>
        <family val="1"/>
      </rPr>
      <t>2</t>
    </r>
    <r>
      <rPr>
        <b/>
        <sz val="9"/>
        <rFont val="Simplified Arabic"/>
        <family val="1"/>
      </rPr>
      <t>)</t>
    </r>
  </si>
  <si>
    <r>
      <t>مساحة (م</t>
    </r>
    <r>
      <rPr>
        <b/>
        <vertAlign val="superscript"/>
        <sz val="9"/>
        <rFont val="Simplified Arabic"/>
        <family val="1"/>
      </rPr>
      <t>2</t>
    </r>
    <r>
      <rPr>
        <b/>
        <sz val="9"/>
        <rFont val="Simplified Arabic"/>
        <family val="1"/>
      </rPr>
      <t>)</t>
    </r>
  </si>
  <si>
    <t>-: لا يوجد</t>
  </si>
  <si>
    <t>ملاحظة:  البيانات لا تشمل ذلك الجزء من محافظة القدس والذي ضمه الاحتلال الإسرائيلي إليه عنوة بعيد احتلاله للضفة الغربية عام 1967.</t>
  </si>
  <si>
    <t>ملاحظة:  البيانات تشمل الوحدات السكنية الكاملة فقط.</t>
  </si>
  <si>
    <t>الجهاز المركزي للإحصاء الفلسطيني، 2023. إحصاءات رخص الأبنية، 2022.</t>
  </si>
  <si>
    <t>عدد ومساحة الوحدات السكنية المرخصة في فلسطين حسب مادة البناء الخارجية والمنطقة،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</si>
</sst>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_-* #,##0.00\-;_-* &quot;-&quot;??_-;_-@_-"/>
    <numFmt numFmtId="165" formatCode="#,##0.0"/>
    <numFmt numFmtId="166" formatCode="_-* #,##0_-;_-* #,##0\-;_-* &quot;-&quot;??_-;_-@_-"/>
    <numFmt numFmtId="167" formatCode="###0"/>
  </numFmts>
  <fonts count="19" x14ac:knownFonts="1">
    <font>
      <sz val="10"/>
      <name val="Times New Roman"/>
      <charset val="178"/>
    </font>
    <font>
      <sz val="11"/>
      <color theme="1"/>
      <name val="Arial"/>
      <family val="2"/>
      <charset val="178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Simplified Arabic"/>
      <family val="1"/>
    </font>
    <font>
      <b/>
      <sz val="9"/>
      <name val="Simplified Arabic"/>
      <family val="1"/>
    </font>
    <font>
      <b/>
      <sz val="9"/>
      <name val="Arial"/>
      <family val="2"/>
    </font>
    <font>
      <sz val="9"/>
      <name val="Arial"/>
      <family val="2"/>
    </font>
    <font>
      <b/>
      <sz val="11"/>
      <name val="Simplified Arabic"/>
      <family val="1"/>
    </font>
    <font>
      <sz val="8"/>
      <name val="Simplified Arabic"/>
      <family val="1"/>
    </font>
    <font>
      <vertAlign val="superscript"/>
      <sz val="9"/>
      <name val="Simplified Arabic"/>
      <family val="1"/>
    </font>
    <font>
      <b/>
      <vertAlign val="superscript"/>
      <sz val="9"/>
      <name val="Simplified Arabic"/>
      <family val="1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Simplified Arabic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164" fontId="16" fillId="0" borderId="0" applyFont="0" applyFill="0" applyBorder="0" applyAlignment="0" applyProtection="0"/>
    <xf numFmtId="0" fontId="2" fillId="0" borderId="0"/>
    <xf numFmtId="0" fontId="17" fillId="0" borderId="0"/>
    <xf numFmtId="0" fontId="12" fillId="0" borderId="0"/>
  </cellStyleXfs>
  <cellXfs count="90">
    <xf numFmtId="0" fontId="0" fillId="0" borderId="0" xfId="0"/>
    <xf numFmtId="0" fontId="2" fillId="0" borderId="0" xfId="1"/>
    <xf numFmtId="0" fontId="3" fillId="0" borderId="0" xfId="1" applyFont="1"/>
    <xf numFmtId="0" fontId="3" fillId="0" borderId="0" xfId="1" applyFont="1" applyBorder="1"/>
    <xf numFmtId="0" fontId="5" fillId="0" borderId="5" xfId="1" applyFont="1" applyBorder="1" applyAlignment="1">
      <alignment horizontal="right" vertical="center" indent="1"/>
    </xf>
    <xf numFmtId="0" fontId="4" fillId="0" borderId="4" xfId="1" applyFont="1" applyBorder="1" applyAlignment="1">
      <alignment horizontal="right" vertical="center" indent="1"/>
    </xf>
    <xf numFmtId="0" fontId="4" fillId="0" borderId="6" xfId="1" applyFont="1" applyBorder="1" applyAlignment="1">
      <alignment horizontal="right" vertical="center" indent="1"/>
    </xf>
    <xf numFmtId="0" fontId="2" fillId="2" borderId="0" xfId="1" applyFill="1"/>
    <xf numFmtId="0" fontId="5" fillId="0" borderId="4" xfId="1" applyFont="1" applyBorder="1" applyAlignment="1">
      <alignment horizontal="right" vertical="center" indent="1"/>
    </xf>
    <xf numFmtId="0" fontId="18" fillId="2" borderId="0" xfId="1" applyFont="1" applyFill="1"/>
    <xf numFmtId="0" fontId="15" fillId="2" borderId="4" xfId="1" applyFont="1" applyFill="1" applyBorder="1" applyAlignment="1">
      <alignment horizontal="right" vertical="center" indent="1"/>
    </xf>
    <xf numFmtId="3" fontId="7" fillId="2" borderId="0" xfId="1" applyNumberFormat="1" applyFont="1" applyFill="1" applyBorder="1" applyAlignment="1">
      <alignment horizontal="right" vertical="center" readingOrder="2"/>
    </xf>
    <xf numFmtId="49" fontId="14" fillId="2" borderId="13" xfId="3" applyNumberFormat="1" applyFont="1" applyFill="1" applyBorder="1" applyAlignment="1">
      <alignment horizontal="right" vertical="center" wrapText="1"/>
    </xf>
    <xf numFmtId="3" fontId="6" fillId="2" borderId="0" xfId="1" applyNumberFormat="1" applyFont="1" applyFill="1" applyBorder="1" applyAlignment="1">
      <alignment horizontal="right" vertical="center" readingOrder="2"/>
    </xf>
    <xf numFmtId="165" fontId="6" fillId="2" borderId="13" xfId="1" applyNumberFormat="1" applyFont="1" applyFill="1" applyBorder="1" applyAlignment="1">
      <alignment horizontal="right" vertical="center" readingOrder="2"/>
    </xf>
    <xf numFmtId="3" fontId="6" fillId="2" borderId="0" xfId="1" applyNumberFormat="1" applyFont="1" applyFill="1" applyBorder="1" applyAlignment="1">
      <alignment horizontal="right" vertical="center"/>
    </xf>
    <xf numFmtId="49" fontId="14" fillId="2" borderId="13" xfId="3" applyNumberFormat="1" applyFont="1" applyFill="1" applyBorder="1" applyAlignment="1">
      <alignment horizontal="right" vertical="center" wrapText="1" readingOrder="2"/>
    </xf>
    <xf numFmtId="49" fontId="14" fillId="2" borderId="14" xfId="3" applyNumberFormat="1" applyFont="1" applyFill="1" applyBorder="1" applyAlignment="1">
      <alignment horizontal="right" vertical="center" wrapText="1" readingOrder="2"/>
    </xf>
    <xf numFmtId="49" fontId="13" fillId="2" borderId="0" xfId="3" applyNumberFormat="1" applyFont="1" applyFill="1" applyBorder="1" applyAlignment="1">
      <alignment horizontal="right" vertical="center" wrapText="1" readingOrder="2"/>
    </xf>
    <xf numFmtId="49" fontId="14" fillId="2" borderId="0" xfId="3" applyNumberFormat="1" applyFont="1" applyFill="1" applyBorder="1" applyAlignment="1">
      <alignment horizontal="right" vertical="center" wrapText="1" readingOrder="2"/>
    </xf>
    <xf numFmtId="49" fontId="13" fillId="2" borderId="10" xfId="3" applyNumberFormat="1" applyFont="1" applyFill="1" applyBorder="1" applyAlignment="1">
      <alignment horizontal="right" vertical="center" wrapText="1" readingOrder="2"/>
    </xf>
    <xf numFmtId="49" fontId="14" fillId="2" borderId="10" xfId="3" applyNumberFormat="1" applyFont="1" applyFill="1" applyBorder="1" applyAlignment="1">
      <alignment horizontal="right" vertical="center" wrapText="1" readingOrder="2"/>
    </xf>
    <xf numFmtId="3" fontId="6" fillId="2" borderId="16" xfId="1" applyNumberFormat="1" applyFont="1" applyFill="1" applyBorder="1" applyAlignment="1">
      <alignment horizontal="right" vertical="center" readingOrder="2"/>
    </xf>
    <xf numFmtId="165" fontId="6" fillId="2" borderId="17" xfId="1" applyNumberFormat="1" applyFont="1" applyFill="1" applyBorder="1" applyAlignment="1">
      <alignment horizontal="right" vertical="center" readingOrder="2"/>
    </xf>
    <xf numFmtId="166" fontId="6" fillId="2" borderId="0" xfId="3" applyNumberFormat="1" applyFont="1" applyFill="1" applyBorder="1" applyAlignment="1">
      <alignment horizontal="right" vertical="center" readingOrder="2"/>
    </xf>
    <xf numFmtId="166" fontId="7" fillId="2" borderId="0" xfId="3" applyNumberFormat="1" applyFont="1" applyFill="1" applyBorder="1" applyAlignment="1">
      <alignment horizontal="right" vertical="center" readingOrder="2"/>
    </xf>
    <xf numFmtId="49" fontId="13" fillId="2" borderId="0" xfId="3" applyNumberFormat="1" applyFont="1" applyFill="1" applyBorder="1" applyAlignment="1">
      <alignment horizontal="right" vertical="center" wrapText="1"/>
    </xf>
    <xf numFmtId="49" fontId="13" fillId="2" borderId="10" xfId="3" applyNumberFormat="1" applyFont="1" applyFill="1" applyBorder="1" applyAlignment="1">
      <alignment horizontal="right" vertical="center" wrapText="1"/>
    </xf>
    <xf numFmtId="165" fontId="6" fillId="2" borderId="13" xfId="1" applyNumberFormat="1" applyFont="1" applyFill="1" applyBorder="1" applyAlignment="1">
      <alignment horizontal="right" vertical="center"/>
    </xf>
    <xf numFmtId="165" fontId="6" fillId="2" borderId="16" xfId="1" applyNumberFormat="1" applyFont="1" applyFill="1" applyBorder="1" applyAlignment="1">
      <alignment horizontal="right" vertical="center"/>
    </xf>
    <xf numFmtId="165" fontId="7" fillId="2" borderId="0" xfId="1" applyNumberFormat="1" applyFont="1" applyFill="1" applyBorder="1" applyAlignment="1">
      <alignment horizontal="right" vertical="center"/>
    </xf>
    <xf numFmtId="165" fontId="6" fillId="2" borderId="0" xfId="1" applyNumberFormat="1" applyFont="1" applyFill="1" applyBorder="1" applyAlignment="1">
      <alignment horizontal="right" vertical="center"/>
    </xf>
    <xf numFmtId="49" fontId="13" fillId="2" borderId="11" xfId="3" applyNumberFormat="1" applyFont="1" applyFill="1" applyBorder="1" applyAlignment="1">
      <alignment horizontal="right" vertical="center" wrapText="1" readingOrder="2"/>
    </xf>
    <xf numFmtId="49" fontId="14" fillId="2" borderId="11" xfId="3" applyNumberFormat="1" applyFont="1" applyFill="1" applyBorder="1" applyAlignment="1">
      <alignment horizontal="right" vertical="center" wrapText="1" readingOrder="2"/>
    </xf>
    <xf numFmtId="3" fontId="6" fillId="2" borderId="15" xfId="1" applyNumberFormat="1" applyFont="1" applyFill="1" applyBorder="1" applyAlignment="1">
      <alignment horizontal="right" vertical="center" readingOrder="2"/>
    </xf>
    <xf numFmtId="166" fontId="7" fillId="2" borderId="18" xfId="3" applyNumberFormat="1" applyFont="1" applyFill="1" applyBorder="1" applyAlignment="1">
      <alignment horizontal="right" vertical="center" readingOrder="2"/>
    </xf>
    <xf numFmtId="3" fontId="6" fillId="2" borderId="18" xfId="1" applyNumberFormat="1" applyFont="1" applyFill="1" applyBorder="1" applyAlignment="1">
      <alignment horizontal="right" vertical="center"/>
    </xf>
    <xf numFmtId="166" fontId="6" fillId="2" borderId="18" xfId="3" applyNumberFormat="1" applyFont="1" applyFill="1" applyBorder="1" applyAlignment="1">
      <alignment horizontal="right" vertical="center" readingOrder="2"/>
    </xf>
    <xf numFmtId="49" fontId="14" fillId="2" borderId="18" xfId="3" applyNumberFormat="1" applyFont="1" applyFill="1" applyBorder="1" applyAlignment="1">
      <alignment horizontal="right" vertical="center" wrapText="1" readingOrder="2"/>
    </xf>
    <xf numFmtId="49" fontId="13" fillId="2" borderId="18" xfId="3" applyNumberFormat="1" applyFont="1" applyFill="1" applyBorder="1" applyAlignment="1">
      <alignment horizontal="right" vertical="center" wrapText="1" readingOrder="2"/>
    </xf>
    <xf numFmtId="3" fontId="6" fillId="2" borderId="18" xfId="1" applyNumberFormat="1" applyFont="1" applyFill="1" applyBorder="1" applyAlignment="1">
      <alignment horizontal="right" vertical="center" readingOrder="2"/>
    </xf>
    <xf numFmtId="167" fontId="14" fillId="0" borderId="18" xfId="6" applyNumberFormat="1" applyFont="1" applyBorder="1" applyAlignment="1">
      <alignment horizontal="right" vertical="center"/>
    </xf>
    <xf numFmtId="166" fontId="14" fillId="0" borderId="15" xfId="3" applyNumberFormat="1" applyFont="1" applyBorder="1" applyAlignment="1">
      <alignment horizontal="right" vertical="center"/>
    </xf>
    <xf numFmtId="166" fontId="14" fillId="0" borderId="16" xfId="3" applyNumberFormat="1" applyFont="1" applyBorder="1" applyAlignment="1">
      <alignment horizontal="right" vertical="center"/>
    </xf>
    <xf numFmtId="166" fontId="13" fillId="0" borderId="18" xfId="3" applyNumberFormat="1" applyFont="1" applyBorder="1" applyAlignment="1">
      <alignment horizontal="right" vertical="center"/>
    </xf>
    <xf numFmtId="166" fontId="13" fillId="0" borderId="0" xfId="3" applyNumberFormat="1" applyFont="1" applyBorder="1" applyAlignment="1">
      <alignment horizontal="right" vertical="center"/>
    </xf>
    <xf numFmtId="166" fontId="14" fillId="2" borderId="18" xfId="3" applyNumberFormat="1" applyFont="1" applyFill="1" applyBorder="1" applyAlignment="1">
      <alignment horizontal="right" vertical="center" wrapText="1" readingOrder="2"/>
    </xf>
    <xf numFmtId="166" fontId="14" fillId="2" borderId="0" xfId="3" applyNumberFormat="1" applyFont="1" applyFill="1" applyBorder="1" applyAlignment="1">
      <alignment horizontal="right" vertical="center" wrapText="1" readingOrder="2"/>
    </xf>
    <xf numFmtId="166" fontId="13" fillId="2" borderId="18" xfId="3" applyNumberFormat="1" applyFont="1" applyFill="1" applyBorder="1" applyAlignment="1">
      <alignment horizontal="right" vertical="center" wrapText="1" readingOrder="2"/>
    </xf>
    <xf numFmtId="166" fontId="13" fillId="2" borderId="0" xfId="3" applyNumberFormat="1" applyFont="1" applyFill="1" applyBorder="1" applyAlignment="1">
      <alignment horizontal="right" vertical="center" wrapText="1" readingOrder="2"/>
    </xf>
    <xf numFmtId="165" fontId="6" fillId="2" borderId="16" xfId="3" applyNumberFormat="1" applyFont="1" applyFill="1" applyBorder="1" applyAlignment="1">
      <alignment horizontal="right" vertical="center" readingOrder="2"/>
    </xf>
    <xf numFmtId="165" fontId="7" fillId="2" borderId="0" xfId="3" applyNumberFormat="1" applyFont="1" applyFill="1" applyBorder="1" applyAlignment="1">
      <alignment horizontal="right" vertical="center" readingOrder="2"/>
    </xf>
    <xf numFmtId="165" fontId="6" fillId="2" borderId="0" xfId="3" applyNumberFormat="1" applyFont="1" applyFill="1" applyBorder="1" applyAlignment="1">
      <alignment horizontal="right" vertical="center" readingOrder="2"/>
    </xf>
    <xf numFmtId="3" fontId="3" fillId="0" borderId="0" xfId="1" applyNumberFormat="1" applyFont="1" applyBorder="1"/>
    <xf numFmtId="166" fontId="14" fillId="0" borderId="18" xfId="3" applyNumberFormat="1" applyFont="1" applyBorder="1" applyAlignment="1">
      <alignment horizontal="right" vertical="center"/>
    </xf>
    <xf numFmtId="166" fontId="6" fillId="2" borderId="18" xfId="3" applyNumberFormat="1" applyFont="1" applyFill="1" applyBorder="1" applyAlignment="1">
      <alignment horizontal="right" vertical="center"/>
    </xf>
    <xf numFmtId="166" fontId="7" fillId="2" borderId="18" xfId="3" applyNumberFormat="1" applyFont="1" applyFill="1" applyBorder="1" applyAlignment="1">
      <alignment horizontal="right" vertical="center"/>
    </xf>
    <xf numFmtId="166" fontId="13" fillId="2" borderId="11" xfId="3" applyNumberFormat="1" applyFont="1" applyFill="1" applyBorder="1" applyAlignment="1">
      <alignment horizontal="right" vertical="center" wrapText="1"/>
    </xf>
    <xf numFmtId="166" fontId="3" fillId="0" borderId="0" xfId="1" applyNumberFormat="1" applyFont="1" applyBorder="1"/>
    <xf numFmtId="0" fontId="8" fillId="0" borderId="0" xfId="1" applyFont="1" applyAlignment="1">
      <alignment horizontal="center" vertical="center" wrapText="1" readingOrder="2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49" fontId="9" fillId="0" borderId="16" xfId="0" applyNumberFormat="1" applyFont="1" applyBorder="1" applyAlignment="1">
      <alignment horizontal="right" vertical="center" indent="1" readingOrder="2"/>
    </xf>
    <xf numFmtId="0" fontId="0" fillId="0" borderId="16" xfId="0" applyBorder="1" applyAlignment="1">
      <alignment horizontal="right"/>
    </xf>
    <xf numFmtId="0" fontId="9" fillId="0" borderId="0" xfId="1" applyFont="1" applyBorder="1" applyAlignment="1">
      <alignment horizontal="right" vertical="top" wrapText="1"/>
    </xf>
    <xf numFmtId="0" fontId="0" fillId="0" borderId="0" xfId="0" applyAlignment="1">
      <alignment vertical="top" wrapText="1"/>
    </xf>
    <xf numFmtId="0" fontId="9" fillId="2" borderId="0" xfId="1" applyFont="1" applyFill="1" applyBorder="1" applyAlignment="1">
      <alignment horizontal="right" vertical="top" wrapText="1"/>
    </xf>
    <xf numFmtId="0" fontId="0" fillId="0" borderId="0" xfId="0" applyAlignment="1"/>
    <xf numFmtId="0" fontId="4" fillId="0" borderId="15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/>
    <xf numFmtId="0" fontId="0" fillId="0" borderId="10" xfId="0" applyBorder="1" applyAlignment="1"/>
    <xf numFmtId="0" fontId="0" fillId="0" borderId="14" xfId="0" applyBorder="1" applyAlignment="1"/>
    <xf numFmtId="0" fontId="4" fillId="0" borderId="12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</cellXfs>
  <cellStyles count="7">
    <cellStyle name="Comma" xfId="3" builtinId="3"/>
    <cellStyle name="Normal" xfId="0" builtinId="0"/>
    <cellStyle name="Normal 2" xfId="1"/>
    <cellStyle name="Normal 3" xfId="2"/>
    <cellStyle name="Normal 4" xfId="4"/>
    <cellStyle name="Normal 5" xfId="5"/>
    <cellStyle name="Normal_Tab1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rightToLeft="1" tabSelected="1" view="pageBreakPreview" zoomScale="98" zoomScaleNormal="100" zoomScaleSheetLayoutView="98" workbookViewId="0">
      <selection activeCell="B3" sqref="B3:D4"/>
    </sheetView>
  </sheetViews>
  <sheetFormatPr defaultColWidth="9.33203125" defaultRowHeight="12.75" x14ac:dyDescent="0.2"/>
  <cols>
    <col min="1" max="1" width="13.6640625" style="1" customWidth="1"/>
    <col min="2" max="2" width="11.33203125" style="1" customWidth="1"/>
    <col min="3" max="3" width="13.6640625" style="1" customWidth="1"/>
    <col min="4" max="4" width="17.33203125" style="1" customWidth="1"/>
    <col min="5" max="5" width="10.5" style="1" customWidth="1"/>
    <col min="6" max="6" width="11.5" style="1" customWidth="1"/>
    <col min="7" max="7" width="15.6640625" style="1" customWidth="1"/>
    <col min="8" max="8" width="10.5" style="1" customWidth="1"/>
    <col min="9" max="9" width="13.1640625" style="1" customWidth="1"/>
    <col min="10" max="10" width="18" style="1" customWidth="1"/>
    <col min="11" max="11" width="9.33203125" style="1"/>
    <col min="12" max="12" width="10.5" style="1" bestFit="1" customWidth="1"/>
    <col min="13" max="16384" width="9.33203125" style="1"/>
  </cols>
  <sheetData>
    <row r="1" spans="1:12" ht="20.25" customHeight="1" x14ac:dyDescent="0.2">
      <c r="A1" s="59" t="s">
        <v>23</v>
      </c>
      <c r="B1" s="59"/>
      <c r="C1" s="59"/>
      <c r="D1" s="59"/>
      <c r="E1" s="59"/>
      <c r="F1" s="59"/>
      <c r="G1" s="59"/>
      <c r="H1" s="59"/>
      <c r="I1" s="59"/>
      <c r="J1" s="59"/>
    </row>
    <row r="2" spans="1:12" ht="18.600000000000001" customHeight="1" x14ac:dyDescent="0.2">
      <c r="A2" s="60" t="s">
        <v>6</v>
      </c>
      <c r="B2" s="63" t="s">
        <v>7</v>
      </c>
      <c r="C2" s="64"/>
      <c r="D2" s="64"/>
      <c r="E2" s="65"/>
      <c r="F2" s="65"/>
      <c r="G2" s="65"/>
      <c r="H2" s="65"/>
      <c r="I2" s="65"/>
      <c r="J2" s="66"/>
    </row>
    <row r="3" spans="1:12" ht="15.75" customHeight="1" x14ac:dyDescent="0.2">
      <c r="A3" s="61"/>
      <c r="B3" s="79" t="s">
        <v>8</v>
      </c>
      <c r="C3" s="80"/>
      <c r="D3" s="81"/>
      <c r="E3" s="79" t="s">
        <v>9</v>
      </c>
      <c r="F3" s="80"/>
      <c r="G3" s="81"/>
      <c r="H3" s="68" t="s">
        <v>0</v>
      </c>
      <c r="I3" s="69"/>
      <c r="J3" s="67"/>
    </row>
    <row r="4" spans="1:12" ht="12" customHeight="1" x14ac:dyDescent="0.2">
      <c r="A4" s="61"/>
      <c r="B4" s="82"/>
      <c r="C4" s="83"/>
      <c r="D4" s="84"/>
      <c r="E4" s="85"/>
      <c r="F4" s="86"/>
      <c r="G4" s="87"/>
      <c r="H4" s="70"/>
      <c r="I4" s="71"/>
      <c r="J4" s="72"/>
    </row>
    <row r="5" spans="1:12" ht="29.25" customHeight="1" x14ac:dyDescent="0.2">
      <c r="A5" s="62"/>
      <c r="B5" s="88" t="s">
        <v>10</v>
      </c>
      <c r="C5" s="88" t="s">
        <v>12</v>
      </c>
      <c r="D5" s="88" t="s">
        <v>16</v>
      </c>
      <c r="E5" s="88" t="s">
        <v>10</v>
      </c>
      <c r="F5" s="88" t="s">
        <v>13</v>
      </c>
      <c r="G5" s="88" t="s">
        <v>16</v>
      </c>
      <c r="H5" s="89" t="s">
        <v>10</v>
      </c>
      <c r="I5" s="89" t="s">
        <v>18</v>
      </c>
      <c r="J5" s="89" t="s">
        <v>17</v>
      </c>
    </row>
    <row r="6" spans="1:12" s="3" customFormat="1" ht="18" customHeight="1" x14ac:dyDescent="0.2">
      <c r="A6" s="4" t="s">
        <v>15</v>
      </c>
      <c r="B6" s="42">
        <f>B7+B8+B9+B10</f>
        <v>17978</v>
      </c>
      <c r="C6" s="22">
        <f>C7+C8+C9+C10</f>
        <v>3042538</v>
      </c>
      <c r="D6" s="29">
        <f>C6/B6</f>
        <v>169.2</v>
      </c>
      <c r="E6" s="42">
        <f>E7+E8+E9+E10</f>
        <v>5170</v>
      </c>
      <c r="F6" s="43">
        <f>F7+F8+F9+F10</f>
        <v>830734</v>
      </c>
      <c r="G6" s="50">
        <f>F6/E6</f>
        <v>160.69999999999999</v>
      </c>
      <c r="H6" s="34">
        <f>E6+B6</f>
        <v>23148</v>
      </c>
      <c r="I6" s="22">
        <f>F6+C6</f>
        <v>3873272</v>
      </c>
      <c r="J6" s="23">
        <f>I6/H6</f>
        <v>167.3</v>
      </c>
      <c r="K6" s="58"/>
      <c r="L6" s="53"/>
    </row>
    <row r="7" spans="1:12" ht="18" customHeight="1" x14ac:dyDescent="0.2">
      <c r="A7" s="5" t="s">
        <v>3</v>
      </c>
      <c r="B7" s="44">
        <v>11875</v>
      </c>
      <c r="C7" s="11">
        <v>2088142.0000000044</v>
      </c>
      <c r="D7" s="30">
        <f t="shared" ref="D7:D16" si="0">C7/B7</f>
        <v>175.8</v>
      </c>
      <c r="E7" s="44">
        <v>3780</v>
      </c>
      <c r="F7" s="45">
        <v>633842</v>
      </c>
      <c r="G7" s="51">
        <f t="shared" ref="G7:G11" si="1">F7/E7</f>
        <v>167.7</v>
      </c>
      <c r="H7" s="40">
        <f t="shared" ref="H7:H15" si="2">E7+B7</f>
        <v>15655</v>
      </c>
      <c r="I7" s="13">
        <f t="shared" ref="I7:I15" si="3">F7+C7</f>
        <v>2721984</v>
      </c>
      <c r="J7" s="14">
        <f t="shared" ref="J7:J16" si="4">I7/H7</f>
        <v>173.9</v>
      </c>
      <c r="K7" s="58"/>
      <c r="L7" s="53"/>
    </row>
    <row r="8" spans="1:12" ht="18" customHeight="1" x14ac:dyDescent="0.2">
      <c r="A8" s="5" t="s">
        <v>11</v>
      </c>
      <c r="B8" s="44">
        <v>6047</v>
      </c>
      <c r="C8" s="11">
        <v>945734.99999999825</v>
      </c>
      <c r="D8" s="30">
        <f t="shared" si="0"/>
        <v>156.4</v>
      </c>
      <c r="E8" s="44">
        <v>1377</v>
      </c>
      <c r="F8" s="45">
        <v>194854</v>
      </c>
      <c r="G8" s="51">
        <f t="shared" si="1"/>
        <v>141.5</v>
      </c>
      <c r="H8" s="40">
        <f t="shared" si="2"/>
        <v>7424</v>
      </c>
      <c r="I8" s="13">
        <f t="shared" si="3"/>
        <v>1140589</v>
      </c>
      <c r="J8" s="14">
        <f t="shared" si="4"/>
        <v>153.6</v>
      </c>
      <c r="K8" s="58"/>
      <c r="L8" s="53"/>
    </row>
    <row r="9" spans="1:12" ht="18" customHeight="1" x14ac:dyDescent="0.2">
      <c r="A9" s="5" t="s">
        <v>4</v>
      </c>
      <c r="B9" s="44">
        <v>48</v>
      </c>
      <c r="C9" s="11">
        <v>7259.0000000000009</v>
      </c>
      <c r="D9" s="30">
        <f t="shared" si="0"/>
        <v>151.19999999999999</v>
      </c>
      <c r="E9" s="44">
        <v>11</v>
      </c>
      <c r="F9" s="45">
        <v>1438</v>
      </c>
      <c r="G9" s="51">
        <f t="shared" si="1"/>
        <v>130.69999999999999</v>
      </c>
      <c r="H9" s="40">
        <f t="shared" si="2"/>
        <v>59</v>
      </c>
      <c r="I9" s="13">
        <f t="shared" si="3"/>
        <v>8697</v>
      </c>
      <c r="J9" s="14">
        <f t="shared" si="4"/>
        <v>147.4</v>
      </c>
      <c r="K9" s="58"/>
      <c r="L9" s="53"/>
    </row>
    <row r="10" spans="1:12" ht="18" customHeight="1" x14ac:dyDescent="0.2">
      <c r="A10" s="5" t="s">
        <v>5</v>
      </c>
      <c r="B10" s="44">
        <v>8</v>
      </c>
      <c r="C10" s="11">
        <v>1402</v>
      </c>
      <c r="D10" s="30">
        <f t="shared" si="0"/>
        <v>175.3</v>
      </c>
      <c r="E10" s="35">
        <v>2</v>
      </c>
      <c r="F10" s="25">
        <v>600</v>
      </c>
      <c r="G10" s="51">
        <f t="shared" si="1"/>
        <v>300</v>
      </c>
      <c r="H10" s="40">
        <f t="shared" si="2"/>
        <v>10</v>
      </c>
      <c r="I10" s="13">
        <f t="shared" si="3"/>
        <v>2002</v>
      </c>
      <c r="J10" s="14">
        <f t="shared" si="4"/>
        <v>200.2</v>
      </c>
      <c r="K10" s="58"/>
      <c r="L10" s="53"/>
    </row>
    <row r="11" spans="1:12" s="2" customFormat="1" ht="18" customHeight="1" x14ac:dyDescent="0.2">
      <c r="A11" s="8" t="s">
        <v>1</v>
      </c>
      <c r="B11" s="54">
        <f>B12+B13+B14+B15</f>
        <v>16277</v>
      </c>
      <c r="C11" s="13">
        <f>C12+C13+C14+C15</f>
        <v>2751636</v>
      </c>
      <c r="D11" s="31">
        <f t="shared" si="0"/>
        <v>169.1</v>
      </c>
      <c r="E11" s="37">
        <f>E12+E13+E14+E15</f>
        <v>5170</v>
      </c>
      <c r="F11" s="24">
        <f>F12+F13+F14+F15</f>
        <v>830734</v>
      </c>
      <c r="G11" s="52">
        <f t="shared" si="1"/>
        <v>160.69999999999999</v>
      </c>
      <c r="H11" s="40">
        <f t="shared" si="2"/>
        <v>21447</v>
      </c>
      <c r="I11" s="13">
        <f t="shared" si="3"/>
        <v>3582370</v>
      </c>
      <c r="J11" s="14">
        <f t="shared" si="4"/>
        <v>167</v>
      </c>
      <c r="K11" s="58"/>
      <c r="L11" s="53"/>
    </row>
    <row r="12" spans="1:12" ht="18" customHeight="1" x14ac:dyDescent="0.2">
      <c r="A12" s="5" t="s">
        <v>3</v>
      </c>
      <c r="B12" s="44">
        <v>11875</v>
      </c>
      <c r="C12" s="11">
        <v>2088142.0000000044</v>
      </c>
      <c r="D12" s="30">
        <f t="shared" si="0"/>
        <v>175.8</v>
      </c>
      <c r="E12" s="44">
        <v>3780</v>
      </c>
      <c r="F12" s="45">
        <v>633842</v>
      </c>
      <c r="G12" s="51">
        <f t="shared" ref="G12:G15" si="5">F12/E12</f>
        <v>167.7</v>
      </c>
      <c r="H12" s="40">
        <f t="shared" si="2"/>
        <v>15655</v>
      </c>
      <c r="I12" s="13">
        <f t="shared" si="3"/>
        <v>2721984</v>
      </c>
      <c r="J12" s="14">
        <f t="shared" si="4"/>
        <v>173.9</v>
      </c>
      <c r="K12" s="58"/>
      <c r="L12" s="53"/>
    </row>
    <row r="13" spans="1:12" ht="18" customHeight="1" x14ac:dyDescent="0.2">
      <c r="A13" s="5" t="s">
        <v>11</v>
      </c>
      <c r="B13" s="44">
        <v>4346</v>
      </c>
      <c r="C13" s="11">
        <v>654833.00000000035</v>
      </c>
      <c r="D13" s="30">
        <f t="shared" si="0"/>
        <v>150.69999999999999</v>
      </c>
      <c r="E13" s="44">
        <v>1377</v>
      </c>
      <c r="F13" s="45">
        <v>194854</v>
      </c>
      <c r="G13" s="51">
        <f t="shared" si="5"/>
        <v>141.5</v>
      </c>
      <c r="H13" s="40">
        <f t="shared" si="2"/>
        <v>5723</v>
      </c>
      <c r="I13" s="13">
        <f t="shared" si="3"/>
        <v>849687</v>
      </c>
      <c r="J13" s="14">
        <f t="shared" si="4"/>
        <v>148.5</v>
      </c>
      <c r="K13" s="58"/>
      <c r="L13" s="53"/>
    </row>
    <row r="14" spans="1:12" ht="18" customHeight="1" x14ac:dyDescent="0.2">
      <c r="A14" s="5" t="s">
        <v>4</v>
      </c>
      <c r="B14" s="44">
        <v>48</v>
      </c>
      <c r="C14" s="11">
        <v>7259.0000000000009</v>
      </c>
      <c r="D14" s="30">
        <f t="shared" si="0"/>
        <v>151.19999999999999</v>
      </c>
      <c r="E14" s="44">
        <v>11</v>
      </c>
      <c r="F14" s="45">
        <v>1438</v>
      </c>
      <c r="G14" s="51">
        <f t="shared" si="5"/>
        <v>130.69999999999999</v>
      </c>
      <c r="H14" s="40">
        <f t="shared" si="2"/>
        <v>59</v>
      </c>
      <c r="I14" s="13">
        <f t="shared" si="3"/>
        <v>8697</v>
      </c>
      <c r="J14" s="14">
        <f t="shared" si="4"/>
        <v>147.4</v>
      </c>
      <c r="K14" s="58"/>
      <c r="L14" s="53"/>
    </row>
    <row r="15" spans="1:12" ht="18" customHeight="1" x14ac:dyDescent="0.2">
      <c r="A15" s="5" t="s">
        <v>5</v>
      </c>
      <c r="B15" s="35">
        <v>8</v>
      </c>
      <c r="C15" s="11">
        <v>1402</v>
      </c>
      <c r="D15" s="30">
        <f t="shared" si="0"/>
        <v>175.3</v>
      </c>
      <c r="E15" s="35">
        <v>2</v>
      </c>
      <c r="F15" s="25">
        <v>600</v>
      </c>
      <c r="G15" s="51">
        <f t="shared" si="5"/>
        <v>300</v>
      </c>
      <c r="H15" s="40">
        <f t="shared" si="2"/>
        <v>10</v>
      </c>
      <c r="I15" s="13">
        <f t="shared" si="3"/>
        <v>2002</v>
      </c>
      <c r="J15" s="14">
        <f t="shared" si="4"/>
        <v>200.2</v>
      </c>
      <c r="K15" s="58"/>
      <c r="L15" s="53"/>
    </row>
    <row r="16" spans="1:12" s="2" customFormat="1" ht="18" customHeight="1" x14ac:dyDescent="0.2">
      <c r="A16" s="8" t="s">
        <v>2</v>
      </c>
      <c r="B16" s="55">
        <f>B18</f>
        <v>1701</v>
      </c>
      <c r="C16" s="13">
        <f>C18</f>
        <v>290902</v>
      </c>
      <c r="D16" s="31">
        <f t="shared" si="0"/>
        <v>171</v>
      </c>
      <c r="E16" s="46" t="s">
        <v>14</v>
      </c>
      <c r="F16" s="47" t="s">
        <v>14</v>
      </c>
      <c r="G16" s="47" t="s">
        <v>14</v>
      </c>
      <c r="H16" s="36">
        <f>H18</f>
        <v>1701</v>
      </c>
      <c r="I16" s="15">
        <f>I18</f>
        <v>290902</v>
      </c>
      <c r="J16" s="14">
        <f t="shared" si="4"/>
        <v>171</v>
      </c>
      <c r="K16" s="58"/>
      <c r="L16" s="53"/>
    </row>
    <row r="17" spans="1:12" ht="18" customHeight="1" x14ac:dyDescent="0.2">
      <c r="A17" s="5" t="s">
        <v>3</v>
      </c>
      <c r="B17" s="56" t="s">
        <v>14</v>
      </c>
      <c r="C17" s="11" t="s">
        <v>14</v>
      </c>
      <c r="D17" s="26" t="s">
        <v>14</v>
      </c>
      <c r="E17" s="48" t="s">
        <v>14</v>
      </c>
      <c r="F17" s="49" t="s">
        <v>14</v>
      </c>
      <c r="G17" s="49" t="s">
        <v>14</v>
      </c>
      <c r="H17" s="36" t="s">
        <v>14</v>
      </c>
      <c r="I17" s="15" t="s">
        <v>14</v>
      </c>
      <c r="J17" s="12" t="s">
        <v>14</v>
      </c>
      <c r="K17" s="58"/>
      <c r="L17" s="53"/>
    </row>
    <row r="18" spans="1:12" s="9" customFormat="1" ht="18" customHeight="1" x14ac:dyDescent="0.2">
      <c r="A18" s="10" t="s">
        <v>11</v>
      </c>
      <c r="B18" s="44">
        <v>1701</v>
      </c>
      <c r="C18" s="11">
        <v>290902</v>
      </c>
      <c r="D18" s="30">
        <f>C18/B18</f>
        <v>171</v>
      </c>
      <c r="E18" s="48" t="s">
        <v>14</v>
      </c>
      <c r="F18" s="49" t="s">
        <v>14</v>
      </c>
      <c r="G18" s="49" t="s">
        <v>14</v>
      </c>
      <c r="H18" s="41">
        <v>1701.0000000000002</v>
      </c>
      <c r="I18" s="13">
        <v>290902</v>
      </c>
      <c r="J18" s="28">
        <f>I18/H18</f>
        <v>171</v>
      </c>
      <c r="K18" s="58"/>
      <c r="L18" s="53"/>
    </row>
    <row r="19" spans="1:12" ht="18" customHeight="1" x14ac:dyDescent="0.2">
      <c r="A19" s="5" t="s">
        <v>4</v>
      </c>
      <c r="B19" s="56" t="s">
        <v>14</v>
      </c>
      <c r="C19" s="26" t="s">
        <v>14</v>
      </c>
      <c r="D19" s="26" t="s">
        <v>14</v>
      </c>
      <c r="E19" s="39" t="s">
        <v>14</v>
      </c>
      <c r="F19" s="18" t="s">
        <v>14</v>
      </c>
      <c r="G19" s="18" t="s">
        <v>14</v>
      </c>
      <c r="H19" s="38" t="s">
        <v>14</v>
      </c>
      <c r="I19" s="19" t="s">
        <v>14</v>
      </c>
      <c r="J19" s="16" t="s">
        <v>14</v>
      </c>
      <c r="K19" s="58"/>
      <c r="L19" s="53"/>
    </row>
    <row r="20" spans="1:12" ht="18" customHeight="1" x14ac:dyDescent="0.2">
      <c r="A20" s="6" t="s">
        <v>5</v>
      </c>
      <c r="B20" s="57" t="s">
        <v>14</v>
      </c>
      <c r="C20" s="27" t="s">
        <v>14</v>
      </c>
      <c r="D20" s="27" t="s">
        <v>14</v>
      </c>
      <c r="E20" s="32" t="s">
        <v>14</v>
      </c>
      <c r="F20" s="20" t="s">
        <v>14</v>
      </c>
      <c r="G20" s="20" t="s">
        <v>14</v>
      </c>
      <c r="H20" s="33" t="s">
        <v>14</v>
      </c>
      <c r="I20" s="21" t="s">
        <v>14</v>
      </c>
      <c r="J20" s="17" t="s">
        <v>14</v>
      </c>
      <c r="K20" s="58"/>
      <c r="L20" s="53"/>
    </row>
    <row r="21" spans="1:12" ht="20.100000000000001" customHeight="1" x14ac:dyDescent="0.2">
      <c r="A21" s="73" t="s">
        <v>19</v>
      </c>
      <c r="B21" s="74"/>
      <c r="C21" s="74"/>
      <c r="D21" s="74"/>
      <c r="E21" s="74"/>
      <c r="F21" s="74"/>
      <c r="G21" s="74"/>
      <c r="H21" s="74"/>
      <c r="I21" s="74"/>
      <c r="J21" s="74"/>
      <c r="L21" s="53"/>
    </row>
    <row r="22" spans="1:12" ht="20.100000000000001" customHeight="1" x14ac:dyDescent="0.2">
      <c r="A22" s="75" t="s">
        <v>20</v>
      </c>
      <c r="B22" s="75"/>
      <c r="C22" s="75"/>
      <c r="D22" s="75"/>
      <c r="E22" s="75"/>
      <c r="F22" s="75"/>
      <c r="G22" s="76"/>
      <c r="H22" s="76"/>
      <c r="I22" s="76"/>
      <c r="J22" s="76"/>
    </row>
    <row r="23" spans="1:12" s="7" customFormat="1" ht="20.100000000000001" customHeight="1" x14ac:dyDescent="0.2">
      <c r="A23" s="77" t="s">
        <v>21</v>
      </c>
      <c r="B23" s="77"/>
      <c r="C23" s="77"/>
      <c r="D23" s="77"/>
      <c r="E23" s="77"/>
      <c r="F23" s="77"/>
      <c r="G23" s="76"/>
      <c r="H23" s="76"/>
      <c r="I23" s="76"/>
      <c r="J23" s="76"/>
    </row>
    <row r="24" spans="1:12" ht="20.100000000000001" customHeight="1" x14ac:dyDescent="0.2">
      <c r="A24" s="77" t="s">
        <v>22</v>
      </c>
      <c r="B24" s="77"/>
      <c r="C24" s="77"/>
      <c r="D24" s="77"/>
      <c r="E24" s="77"/>
      <c r="F24" s="77"/>
      <c r="G24" s="78"/>
      <c r="H24" s="78"/>
      <c r="I24" s="78"/>
      <c r="J24" s="78"/>
    </row>
  </sheetData>
  <mergeCells count="10">
    <mergeCell ref="A21:J21"/>
    <mergeCell ref="A22:J22"/>
    <mergeCell ref="A23:J23"/>
    <mergeCell ref="A24:J24"/>
    <mergeCell ref="B3:D4"/>
    <mergeCell ref="E3:G4"/>
    <mergeCell ref="A1:J1"/>
    <mergeCell ref="A2:A5"/>
    <mergeCell ref="B2:J2"/>
    <mergeCell ref="H3:J4"/>
  </mergeCells>
  <printOptions horizontalCentered="1"/>
  <pageMargins left="0.59055118110236204" right="0.59055118110236204" top="1.0374015750000001" bottom="0.59055118110236204" header="0.31496062992126" footer="0.31496062992126"/>
  <pageSetup paperSize="9" scale="80" fitToHeight="0" orientation="landscape" r:id="rId1"/>
  <headerFooter>
    <oddHeader xml:space="preserve">&amp;R   
 </oddHeader>
  </headerFooter>
  <webPublishItems count="1">
    <webPublishItem id="14272" divId="Tables2012_14272" sourceType="printArea" destinationFile="C:\Users\waheed.PCBS\Documents\HHC DEPARTMENT\TABLES_2022\الصفحة الالكترونية\Tables_A\HOUSING2022_15A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Tab15</vt:lpstr>
      <vt:lpstr>'Tab15'!Print_Area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PCBS</dc:creator>
  <cp:lastModifiedBy>WAHEED SHAHROURI</cp:lastModifiedBy>
  <cp:lastPrinted>2023-07-10T08:04:58Z</cp:lastPrinted>
  <dcterms:created xsi:type="dcterms:W3CDTF">2002-09-10T07:34:10Z</dcterms:created>
  <dcterms:modified xsi:type="dcterms:W3CDTF">2023-07-11T11:21:37Z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