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45" yWindow="-195" windowWidth="5550" windowHeight="6795"/>
  </bookViews>
  <sheets>
    <sheet name="2018" sheetId="13" r:id="rId1"/>
  </sheets>
  <definedNames>
    <definedName name="HTML_CodePage" hidden="1">1256</definedName>
    <definedName name="HTML_Control" localSheetId="0" hidden="1">{"'Sheet1'!$A$1:$P$54","'Sheet1'!$A$1:$P$58","'Sheet1'!$I$46:$I$56"}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'2018'!$A$2:$P$70</definedName>
    <definedName name="_xlnm.Print_Titles" localSheetId="0">'2018'!$2:$4</definedName>
  </definedNames>
  <calcPr calcId="125725"/>
</workbook>
</file>

<file path=xl/calcChain.xml><?xml version="1.0" encoding="utf-8"?>
<calcChain xmlns="http://schemas.openxmlformats.org/spreadsheetml/2006/main">
  <c r="Q7" i="13"/>
  <c r="Q19"/>
  <c r="Q18"/>
  <c r="Q17"/>
  <c r="Q16"/>
  <c r="Q15"/>
  <c r="Q14"/>
  <c r="Q13"/>
  <c r="Q12"/>
  <c r="Q11"/>
  <c r="Q10"/>
  <c r="Q9"/>
  <c r="Q8"/>
  <c r="O8"/>
  <c r="P8" s="1"/>
  <c r="O11"/>
  <c r="O12"/>
  <c r="P12" s="1"/>
  <c r="O13"/>
  <c r="P13" s="1"/>
  <c r="O15"/>
  <c r="P15" s="1"/>
  <c r="O16"/>
  <c r="O17"/>
  <c r="P17" s="1"/>
  <c r="O19"/>
  <c r="P19" s="1"/>
  <c r="O27"/>
  <c r="P27" s="1"/>
  <c r="O30"/>
  <c r="O35"/>
  <c r="P35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/>
  <c r="O50"/>
  <c r="P50" s="1"/>
  <c r="O51"/>
  <c r="P51" s="1"/>
  <c r="O56"/>
  <c r="P56" s="1"/>
  <c r="O57"/>
  <c r="P57" s="1"/>
  <c r="O58"/>
  <c r="P58" s="1"/>
  <c r="O59"/>
  <c r="P59" s="1"/>
  <c r="O60"/>
  <c r="P60" s="1"/>
  <c r="O61"/>
  <c r="P61" s="1"/>
  <c r="O62"/>
  <c r="P62" s="1"/>
  <c r="O63"/>
  <c r="P63" s="1"/>
  <c r="O64"/>
  <c r="P64" s="1"/>
  <c r="O65"/>
  <c r="P65" s="1"/>
  <c r="O66"/>
  <c r="P66" s="1"/>
  <c r="O67"/>
  <c r="O55"/>
  <c r="P55" s="1"/>
  <c r="O39"/>
  <c r="P39" s="1"/>
  <c r="O23"/>
  <c r="P23" s="1"/>
  <c r="O7"/>
  <c r="P7" s="1"/>
  <c r="O34"/>
  <c r="P34" s="1"/>
  <c r="O33"/>
  <c r="P33" s="1"/>
  <c r="O32"/>
  <c r="P32" s="1"/>
  <c r="O31"/>
  <c r="O29"/>
  <c r="P29" s="1"/>
  <c r="O28"/>
  <c r="P28" s="1"/>
  <c r="O26"/>
  <c r="P26" s="1"/>
  <c r="O25"/>
  <c r="P25" s="1"/>
  <c r="O24"/>
  <c r="P24" s="1"/>
  <c r="O18"/>
  <c r="P18" s="1"/>
  <c r="O14"/>
  <c r="O10"/>
  <c r="O9"/>
  <c r="P14"/>
  <c r="R17"/>
  <c r="P30"/>
  <c r="P10"/>
  <c r="R19" l="1"/>
  <c r="R8"/>
  <c r="R12"/>
  <c r="R11"/>
  <c r="R9"/>
  <c r="R16"/>
  <c r="R15"/>
  <c r="R13"/>
  <c r="R14"/>
  <c r="S14"/>
  <c r="P9"/>
  <c r="S9" s="1"/>
  <c r="S13"/>
  <c r="S18"/>
  <c r="S17"/>
  <c r="S7"/>
  <c r="S12"/>
  <c r="S10"/>
  <c r="S8"/>
  <c r="P11"/>
  <c r="S11" s="1"/>
  <c r="R10"/>
  <c r="R18"/>
  <c r="P31"/>
  <c r="S15" s="1"/>
  <c r="P16"/>
  <c r="S16" s="1"/>
  <c r="P67"/>
  <c r="S19" s="1"/>
  <c r="R7"/>
</calcChain>
</file>

<file path=xl/sharedStrings.xml><?xml version="1.0" encoding="utf-8"?>
<sst xmlns="http://schemas.openxmlformats.org/spreadsheetml/2006/main" count="124" uniqueCount="37">
  <si>
    <t>الاقمشة والملابس والاحذية</t>
  </si>
  <si>
    <t>المسكن ومستلزماته</t>
  </si>
  <si>
    <t>خدمات التعليم</t>
  </si>
  <si>
    <t>سلع وخدمات متنوعة</t>
  </si>
  <si>
    <t>% نسبة التغير</t>
  </si>
  <si>
    <t>قطاع غزة</t>
  </si>
  <si>
    <t>المواد الغذائية والمشروبات المرطبة</t>
  </si>
  <si>
    <t>المشروبات الكحولية والتبغ</t>
  </si>
  <si>
    <t>الخدمات الطبية</t>
  </si>
  <si>
    <t>النقل والمواصلات</t>
  </si>
  <si>
    <t>الاتصالات</t>
  </si>
  <si>
    <t>خدمات المطاعم والمقاهي والفنادق</t>
  </si>
  <si>
    <t>أقسام الانفاق الرئيسية</t>
  </si>
  <si>
    <t>الرقم القياسي العام لأسعار المستهلك</t>
  </si>
  <si>
    <t>القدس 1J*</t>
  </si>
  <si>
    <t xml:space="preserve">كانون ثاني </t>
  </si>
  <si>
    <t xml:space="preserve">شباط </t>
  </si>
  <si>
    <t xml:space="preserve">آذار </t>
  </si>
  <si>
    <t xml:space="preserve">نيسان </t>
  </si>
  <si>
    <t>حزيران</t>
  </si>
  <si>
    <t>تموز</t>
  </si>
  <si>
    <t>تشرين ثاني</t>
  </si>
  <si>
    <t>فلسطين</t>
  </si>
  <si>
    <t>(سنة الأساس 2010 = 100)</t>
  </si>
  <si>
    <t>أيار</t>
  </si>
  <si>
    <t>آب</t>
  </si>
  <si>
    <t>أيلول</t>
  </si>
  <si>
    <t>تشرين أول</t>
  </si>
  <si>
    <t>كانون أول</t>
  </si>
  <si>
    <t>الاثاث والمفروشات والسلع المنزلية</t>
  </si>
  <si>
    <t>السلع والخدمات الترفيهية والثقافية</t>
  </si>
  <si>
    <t xml:space="preserve"> الضفة الغربية**</t>
  </si>
  <si>
    <t>*البيانات تشمل ذلك الجزء من محافظة القدس والذي ضمه الاحتلال الإسرائيلي إليه عنوة بعيد احتلاله للضفة الغربية عام 1967.</t>
  </si>
  <si>
    <t>**البيانات لا تشمل ذلك الجزء من محافظة القدس والذي ضمه الاحتلال الإسرائيلي إليه عنوة بعيد احتلاله للضفة الغربية عام 1967.</t>
  </si>
  <si>
    <t xml:space="preserve">الأرقام القياسية الشهرية لأسعار المستهلك حسب أقسام الانفاق الرئيسية والمنطقة للأشهر من كانون ثاني - حزيران 2018 ونسبة التغير عن الأشهر من كانون ثاني - حزيران 2017 </t>
  </si>
  <si>
    <t>1-6/2018</t>
  </si>
  <si>
    <t>1-6/2017</t>
  </si>
</sst>
</file>

<file path=xl/styles.xml><?xml version="1.0" encoding="utf-8"?>
<styleSheet xmlns="http://schemas.openxmlformats.org/spreadsheetml/2006/main">
  <fonts count="1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9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scheme val="minor"/>
    </font>
    <font>
      <b/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32">
    <xf numFmtId="0" fontId="0" fillId="0" borderId="0" xfId="0"/>
    <xf numFmtId="0" fontId="4" fillId="0" borderId="0" xfId="0" applyFont="1"/>
    <xf numFmtId="0" fontId="0" fillId="0" borderId="0" xfId="0" applyAlignment="1"/>
    <xf numFmtId="2" fontId="7" fillId="0" borderId="1" xfId="0" applyNumberFormat="1" applyFont="1" applyBorder="1" applyAlignment="1">
      <alignment horizontal="right" vertical="center" indent="1"/>
    </xf>
    <xf numFmtId="2" fontId="7" fillId="0" borderId="1" xfId="3" applyNumberFormat="1" applyFont="1" applyBorder="1" applyAlignment="1">
      <alignment horizontal="right" vertical="center" indent="1"/>
    </xf>
    <xf numFmtId="2" fontId="7" fillId="0" borderId="1" xfId="2" applyNumberFormat="1" applyFont="1" applyBorder="1" applyAlignment="1">
      <alignment horizontal="right" vertical="center" indent="1"/>
    </xf>
    <xf numFmtId="2" fontId="9" fillId="0" borderId="1" xfId="0" applyNumberFormat="1" applyFont="1" applyBorder="1" applyAlignment="1">
      <alignment horizontal="right" vertical="center" indent="1"/>
    </xf>
    <xf numFmtId="2" fontId="9" fillId="0" borderId="1" xfId="3" applyNumberFormat="1" applyFont="1" applyBorder="1" applyAlignment="1">
      <alignment horizontal="right" vertical="center" indent="1"/>
    </xf>
    <xf numFmtId="2" fontId="9" fillId="0" borderId="1" xfId="2" applyNumberFormat="1" applyFont="1" applyBorder="1" applyAlignment="1">
      <alignment horizontal="right" vertical="center" indent="1"/>
    </xf>
    <xf numFmtId="2" fontId="7" fillId="2" borderId="1" xfId="0" applyNumberFormat="1" applyFont="1" applyFill="1" applyBorder="1" applyAlignment="1">
      <alignment horizontal="right" vertical="center" indent="1"/>
    </xf>
    <xf numFmtId="2" fontId="7" fillId="0" borderId="1" xfId="0" applyNumberFormat="1" applyFont="1" applyFill="1" applyBorder="1" applyAlignment="1">
      <alignment horizontal="right" vertical="center" indent="1"/>
    </xf>
    <xf numFmtId="0" fontId="0" fillId="0" borderId="1" xfId="0" applyBorder="1"/>
    <xf numFmtId="0" fontId="0" fillId="0" borderId="1" xfId="0" applyBorder="1" applyAlignment="1"/>
    <xf numFmtId="0" fontId="5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 indent="1"/>
    </xf>
    <xf numFmtId="0" fontId="6" fillId="2" borderId="1" xfId="0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 readingOrder="2"/>
    </xf>
    <xf numFmtId="2" fontId="10" fillId="0" borderId="1" xfId="0" applyNumberFormat="1" applyFont="1" applyBorder="1" applyAlignment="1">
      <alignment horizontal="right" vertical="center" indent="1"/>
    </xf>
    <xf numFmtId="2" fontId="10" fillId="0" borderId="1" xfId="2" applyNumberFormat="1" applyFont="1" applyBorder="1" applyAlignment="1">
      <alignment horizontal="right" vertical="center" indent="1"/>
    </xf>
    <xf numFmtId="2" fontId="8" fillId="0" borderId="1" xfId="0" applyNumberFormat="1" applyFont="1" applyBorder="1" applyAlignment="1">
      <alignment horizontal="right" vertical="center" indent="1"/>
    </xf>
    <xf numFmtId="2" fontId="8" fillId="0" borderId="1" xfId="2" applyNumberFormat="1" applyFont="1" applyBorder="1" applyAlignment="1">
      <alignment horizontal="right" vertical="center" indent="1"/>
    </xf>
    <xf numFmtId="2" fontId="8" fillId="0" borderId="1" xfId="0" applyNumberFormat="1" applyFont="1" applyFill="1" applyBorder="1" applyAlignment="1">
      <alignment horizontal="right" vertical="center" indent="1"/>
    </xf>
    <xf numFmtId="2" fontId="8" fillId="0" borderId="1" xfId="3" applyNumberFormat="1" applyFont="1" applyBorder="1" applyAlignment="1">
      <alignment horizontal="right" vertical="center" indent="1"/>
    </xf>
    <xf numFmtId="2" fontId="8" fillId="2" borderId="1" xfId="0" applyNumberFormat="1" applyFont="1" applyFill="1" applyBorder="1" applyAlignment="1">
      <alignment horizontal="right" vertical="center" indent="1"/>
    </xf>
    <xf numFmtId="2" fontId="10" fillId="0" borderId="1" xfId="3" applyNumberFormat="1" applyFont="1" applyBorder="1" applyAlignment="1">
      <alignment horizontal="right" vertical="center" indent="1"/>
    </xf>
    <xf numFmtId="14" fontId="0" fillId="0" borderId="0" xfId="0" applyNumberFormat="1"/>
    <xf numFmtId="2" fontId="0" fillId="0" borderId="0" xfId="0" applyNumberFormat="1"/>
    <xf numFmtId="0" fontId="3" fillId="0" borderId="1" xfId="0" applyFont="1" applyBorder="1" applyAlignment="1">
      <alignment horizontal="right" indent="1"/>
    </xf>
    <xf numFmtId="0" fontId="6" fillId="2" borderId="1" xfId="0" applyFont="1" applyFill="1" applyBorder="1" applyAlignment="1">
      <alignment horizontal="right" vertical="center" indent="1" readingOrder="2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rightToLeft="1" tabSelected="1" view="pageBreakPreview" topLeftCell="A2" zoomScaleNormal="100" zoomScaleSheetLayoutView="100" workbookViewId="0">
      <selection activeCell="A2" sqref="A2:P70"/>
    </sheetView>
  </sheetViews>
  <sheetFormatPr defaultColWidth="10.7109375" defaultRowHeight="16.5" customHeight="1"/>
  <cols>
    <col min="1" max="1" width="26.140625" customWidth="1"/>
    <col min="2" max="2" width="9.7109375" customWidth="1"/>
    <col min="3" max="5" width="8.7109375" customWidth="1"/>
    <col min="6" max="6" width="8.7109375" style="2" customWidth="1"/>
    <col min="7" max="14" width="8.7109375" customWidth="1"/>
    <col min="15" max="16" width="9.7109375" customWidth="1"/>
    <col min="17" max="18" width="4.42578125" customWidth="1"/>
    <col min="19" max="19" width="8.28515625" customWidth="1"/>
  </cols>
  <sheetData>
    <row r="1" spans="1:19" ht="16.5" customHeight="1">
      <c r="A1" s="11"/>
      <c r="B1" s="11"/>
      <c r="C1" s="11"/>
      <c r="D1" s="11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9" ht="17.649999999999999" customHeight="1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9" ht="17.649999999999999" customHeight="1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9" ht="4.9000000000000004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9" s="1" customFormat="1" ht="16.5" customHeight="1">
      <c r="A5" s="30" t="s">
        <v>12</v>
      </c>
      <c r="B5" s="30" t="s">
        <v>22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9" s="1" customFormat="1" ht="16.5" customHeight="1">
      <c r="A6" s="30"/>
      <c r="B6" s="14" t="s">
        <v>36</v>
      </c>
      <c r="C6" s="14" t="s">
        <v>15</v>
      </c>
      <c r="D6" s="14" t="s">
        <v>16</v>
      </c>
      <c r="E6" s="14" t="s">
        <v>17</v>
      </c>
      <c r="F6" s="14" t="s">
        <v>18</v>
      </c>
      <c r="G6" s="14" t="s">
        <v>24</v>
      </c>
      <c r="H6" s="14" t="s">
        <v>19</v>
      </c>
      <c r="I6" s="14" t="s">
        <v>20</v>
      </c>
      <c r="J6" s="14" t="s">
        <v>25</v>
      </c>
      <c r="K6" s="14" t="s">
        <v>26</v>
      </c>
      <c r="L6" s="14" t="s">
        <v>27</v>
      </c>
      <c r="M6" s="14" t="s">
        <v>21</v>
      </c>
      <c r="N6" s="14" t="s">
        <v>28</v>
      </c>
      <c r="O6" s="14" t="s">
        <v>35</v>
      </c>
      <c r="P6" s="14" t="s">
        <v>4</v>
      </c>
    </row>
    <row r="7" spans="1:19" ht="16.5" customHeight="1">
      <c r="A7" s="15" t="s">
        <v>6</v>
      </c>
      <c r="B7" s="6">
        <v>106.09045790788726</v>
      </c>
      <c r="C7" s="7">
        <v>103.41289466949459</v>
      </c>
      <c r="D7" s="6">
        <v>103.42200288671341</v>
      </c>
      <c r="E7" s="6">
        <v>103.13580947153156</v>
      </c>
      <c r="F7" s="6">
        <v>103.95656184504719</v>
      </c>
      <c r="G7" s="6">
        <v>103.98661627823608</v>
      </c>
      <c r="H7" s="6">
        <v>105.05884894015257</v>
      </c>
      <c r="I7" s="6"/>
      <c r="J7" s="6"/>
      <c r="K7" s="6"/>
      <c r="L7" s="6"/>
      <c r="M7" s="6"/>
      <c r="N7" s="8"/>
      <c r="O7" s="6">
        <f>AVERAGE(C7:N7)</f>
        <v>103.82878901519588</v>
      </c>
      <c r="P7" s="6">
        <f>O7/B7*100-100</f>
        <v>-2.1318306446137285</v>
      </c>
      <c r="Q7">
        <f>IF(AND(B7&gt;=MIN(B23,B39,B55),B7&lt;=MAX(B23,B39,B55)),0,1)</f>
        <v>0</v>
      </c>
      <c r="R7">
        <f>IF(AND(O7&gt;=MIN(O23,O39,O55),O7&lt;=MAX(O23,O39,O55)),0,1)</f>
        <v>0</v>
      </c>
      <c r="S7">
        <f>IF(AND(P7&gt;=MIN(P23,P39,P55),P7&lt;=MAX(P23,P39,P55)),0,1)</f>
        <v>0</v>
      </c>
    </row>
    <row r="8" spans="1:19" ht="16.5" customHeight="1">
      <c r="A8" s="16" t="s">
        <v>7</v>
      </c>
      <c r="B8" s="6">
        <v>162.5842763325125</v>
      </c>
      <c r="C8" s="7">
        <v>160.69365757528627</v>
      </c>
      <c r="D8" s="6">
        <v>160.2303042546832</v>
      </c>
      <c r="E8" s="6">
        <v>164.47880355836719</v>
      </c>
      <c r="F8" s="6">
        <v>164.64350416226597</v>
      </c>
      <c r="G8" s="6">
        <v>153.85481053753898</v>
      </c>
      <c r="H8" s="6">
        <v>158.67179103028775</v>
      </c>
      <c r="I8" s="6"/>
      <c r="J8" s="6"/>
      <c r="K8" s="6"/>
      <c r="L8" s="6"/>
      <c r="M8" s="6"/>
      <c r="N8" s="8"/>
      <c r="O8" s="6">
        <f t="shared" ref="O8:O19" si="0">AVERAGE(C8:N8)</f>
        <v>160.42881185307155</v>
      </c>
      <c r="P8" s="6">
        <f t="shared" ref="P8:P19" si="1">O8/B8*100-100</f>
        <v>-1.3257521133425314</v>
      </c>
      <c r="Q8">
        <f t="shared" ref="Q8:Q19" si="2">IF(AND(B8&gt;=MIN(B24,B40,B56),B8&lt;=MAX(B24,B40,B56)),0,1)</f>
        <v>0</v>
      </c>
      <c r="R8">
        <f t="shared" ref="R8:S19" si="3">IF(AND(O8&gt;=MIN(O24,O40,O56),O8&lt;=MAX(O24,O40,O56)),0,1)</f>
        <v>0</v>
      </c>
      <c r="S8">
        <f t="shared" si="3"/>
        <v>0</v>
      </c>
    </row>
    <row r="9" spans="1:19" ht="16.5" customHeight="1">
      <c r="A9" s="15" t="s">
        <v>0</v>
      </c>
      <c r="B9" s="6">
        <v>112.68766196939066</v>
      </c>
      <c r="C9" s="7">
        <v>111.43737045673184</v>
      </c>
      <c r="D9" s="6">
        <v>110.76848127447263</v>
      </c>
      <c r="E9" s="6">
        <v>110.22049232158719</v>
      </c>
      <c r="F9" s="6">
        <v>110.54343123109929</v>
      </c>
      <c r="G9" s="6">
        <v>110.9077275975889</v>
      </c>
      <c r="H9" s="6">
        <v>109.93845390558391</v>
      </c>
      <c r="I9" s="6"/>
      <c r="J9" s="6"/>
      <c r="K9" s="6"/>
      <c r="L9" s="6"/>
      <c r="M9" s="6"/>
      <c r="N9" s="8"/>
      <c r="O9" s="6">
        <f t="shared" si="0"/>
        <v>110.63599279784394</v>
      </c>
      <c r="P9" s="6">
        <f t="shared" si="1"/>
        <v>-1.8206688608944717</v>
      </c>
      <c r="Q9">
        <f t="shared" si="2"/>
        <v>0</v>
      </c>
      <c r="R9">
        <f t="shared" si="3"/>
        <v>0</v>
      </c>
      <c r="S9">
        <f>IF(AND(P9&gt;=MIN(P25,P41,P57),P9&lt;=MAX(P25,P41,P57)),0,1)</f>
        <v>0</v>
      </c>
    </row>
    <row r="10" spans="1:19" ht="16.5" customHeight="1">
      <c r="A10" s="15" t="s">
        <v>1</v>
      </c>
      <c r="B10" s="6">
        <v>108.95653605847326</v>
      </c>
      <c r="C10" s="7">
        <v>110.31882199341028</v>
      </c>
      <c r="D10" s="6">
        <v>110.44866472158397</v>
      </c>
      <c r="E10" s="6">
        <v>109.63701407211742</v>
      </c>
      <c r="F10" s="6">
        <v>109.13058962398557</v>
      </c>
      <c r="G10" s="6">
        <v>108.52655825257862</v>
      </c>
      <c r="H10" s="6">
        <v>109.73046491430922</v>
      </c>
      <c r="I10" s="6"/>
      <c r="J10" s="6"/>
      <c r="K10" s="6"/>
      <c r="L10" s="6"/>
      <c r="M10" s="6"/>
      <c r="N10" s="8"/>
      <c r="O10" s="6">
        <f t="shared" si="0"/>
        <v>109.63201892966418</v>
      </c>
      <c r="P10" s="6">
        <f t="shared" si="1"/>
        <v>0.61995626478838517</v>
      </c>
      <c r="Q10">
        <f t="shared" si="2"/>
        <v>0</v>
      </c>
      <c r="R10">
        <f t="shared" si="3"/>
        <v>0</v>
      </c>
      <c r="S10">
        <f t="shared" si="3"/>
        <v>0</v>
      </c>
    </row>
    <row r="11" spans="1:19" ht="16.5" customHeight="1">
      <c r="A11" s="15" t="s">
        <v>29</v>
      </c>
      <c r="B11" s="6">
        <v>106.37690620981986</v>
      </c>
      <c r="C11" s="7">
        <v>105.6237693559098</v>
      </c>
      <c r="D11" s="6">
        <v>105.51183703523481</v>
      </c>
      <c r="E11" s="6">
        <v>105.34170469832222</v>
      </c>
      <c r="F11" s="6">
        <v>105.57624886074215</v>
      </c>
      <c r="G11" s="6">
        <v>105.37813620981804</v>
      </c>
      <c r="H11" s="6">
        <v>105.59867988661274</v>
      </c>
      <c r="I11" s="6"/>
      <c r="J11" s="6"/>
      <c r="K11" s="6"/>
      <c r="L11" s="6"/>
      <c r="M11" s="6"/>
      <c r="N11" s="8"/>
      <c r="O11" s="6">
        <f t="shared" si="0"/>
        <v>105.50506267443997</v>
      </c>
      <c r="P11" s="6">
        <f t="shared" si="1"/>
        <v>-0.81957970620075571</v>
      </c>
      <c r="Q11">
        <f t="shared" si="2"/>
        <v>0</v>
      </c>
      <c r="R11">
        <f t="shared" si="3"/>
        <v>0</v>
      </c>
      <c r="S11">
        <f t="shared" si="3"/>
        <v>0</v>
      </c>
    </row>
    <row r="12" spans="1:19" ht="16.5" customHeight="1">
      <c r="A12" s="15" t="s">
        <v>8</v>
      </c>
      <c r="B12" s="6">
        <v>119.56097397992356</v>
      </c>
      <c r="C12" s="7">
        <v>120.94455690645067</v>
      </c>
      <c r="D12" s="6">
        <v>121.13563215288958</v>
      </c>
      <c r="E12" s="6">
        <v>121.4197111295509</v>
      </c>
      <c r="F12" s="6">
        <v>121.3313130770503</v>
      </c>
      <c r="G12" s="6">
        <v>121.02920976753059</v>
      </c>
      <c r="H12" s="6">
        <v>121.43050734913841</v>
      </c>
      <c r="I12" s="6"/>
      <c r="J12" s="6"/>
      <c r="K12" s="6"/>
      <c r="L12" s="6"/>
      <c r="M12" s="6"/>
      <c r="N12" s="8"/>
      <c r="O12" s="6">
        <f t="shared" si="0"/>
        <v>121.21515506376842</v>
      </c>
      <c r="P12" s="6">
        <f t="shared" si="1"/>
        <v>1.3835460090201508</v>
      </c>
      <c r="Q12">
        <f t="shared" si="2"/>
        <v>0</v>
      </c>
      <c r="R12">
        <f t="shared" si="3"/>
        <v>0</v>
      </c>
      <c r="S12">
        <f t="shared" si="3"/>
        <v>0</v>
      </c>
    </row>
    <row r="13" spans="1:19" ht="16.5" customHeight="1">
      <c r="A13" s="15" t="s">
        <v>9</v>
      </c>
      <c r="B13" s="6">
        <v>101.73228508298683</v>
      </c>
      <c r="C13" s="7">
        <v>100.9487008240294</v>
      </c>
      <c r="D13" s="6">
        <v>101.2973024808953</v>
      </c>
      <c r="E13" s="6">
        <v>100.46841492984011</v>
      </c>
      <c r="F13" s="6">
        <v>100.87001229998143</v>
      </c>
      <c r="G13" s="6">
        <v>101.22830546339681</v>
      </c>
      <c r="H13" s="6">
        <v>103.03612091094958</v>
      </c>
      <c r="I13" s="6"/>
      <c r="J13" s="6"/>
      <c r="K13" s="6"/>
      <c r="L13" s="6"/>
      <c r="M13" s="6"/>
      <c r="N13" s="8"/>
      <c r="O13" s="6">
        <f t="shared" si="0"/>
        <v>101.30814281818211</v>
      </c>
      <c r="P13" s="6">
        <f t="shared" si="1"/>
        <v>-0.41692002146490381</v>
      </c>
      <c r="Q13">
        <f t="shared" si="2"/>
        <v>0</v>
      </c>
      <c r="R13">
        <f t="shared" si="3"/>
        <v>0</v>
      </c>
      <c r="S13">
        <f t="shared" si="3"/>
        <v>0</v>
      </c>
    </row>
    <row r="14" spans="1:19" ht="16.5" customHeight="1">
      <c r="A14" s="15" t="s">
        <v>10</v>
      </c>
      <c r="B14" s="6">
        <v>94.769692831942635</v>
      </c>
      <c r="C14" s="7">
        <v>95.491519813581831</v>
      </c>
      <c r="D14" s="6">
        <v>95.419636350711443</v>
      </c>
      <c r="E14" s="6">
        <v>95.94669856675219</v>
      </c>
      <c r="F14" s="6">
        <v>95.97563490436734</v>
      </c>
      <c r="G14" s="6">
        <v>96.029465572102609</v>
      </c>
      <c r="H14" s="6">
        <v>95.398822463841313</v>
      </c>
      <c r="I14" s="6"/>
      <c r="J14" s="6"/>
      <c r="K14" s="6"/>
      <c r="L14" s="6"/>
      <c r="M14" s="6"/>
      <c r="N14" s="8"/>
      <c r="O14" s="6">
        <f t="shared" si="0"/>
        <v>95.71029627855944</v>
      </c>
      <c r="P14" s="6">
        <f t="shared" si="1"/>
        <v>0.99251503145080733</v>
      </c>
      <c r="Q14">
        <f t="shared" si="2"/>
        <v>0</v>
      </c>
      <c r="R14">
        <f t="shared" si="3"/>
        <v>0</v>
      </c>
      <c r="S14">
        <f t="shared" si="3"/>
        <v>0</v>
      </c>
    </row>
    <row r="15" spans="1:19" ht="16.5" customHeight="1">
      <c r="A15" s="16" t="s">
        <v>30</v>
      </c>
      <c r="B15" s="6">
        <v>102.72879018979989</v>
      </c>
      <c r="C15" s="7">
        <v>104.951747848549</v>
      </c>
      <c r="D15" s="6">
        <v>104.19194176490538</v>
      </c>
      <c r="E15" s="6">
        <v>103.95320264516307</v>
      </c>
      <c r="F15" s="6">
        <v>104.22834378784742</v>
      </c>
      <c r="G15" s="6">
        <v>104.35287737922751</v>
      </c>
      <c r="H15" s="6">
        <v>105.24137390272951</v>
      </c>
      <c r="I15" s="6"/>
      <c r="J15" s="6"/>
      <c r="K15" s="6"/>
      <c r="L15" s="6"/>
      <c r="M15" s="6"/>
      <c r="N15" s="8"/>
      <c r="O15" s="6">
        <f t="shared" si="0"/>
        <v>104.48658122140364</v>
      </c>
      <c r="P15" s="6">
        <f t="shared" si="1"/>
        <v>1.7110987371272302</v>
      </c>
      <c r="Q15">
        <f t="shared" si="2"/>
        <v>0</v>
      </c>
      <c r="R15">
        <f t="shared" si="3"/>
        <v>0</v>
      </c>
      <c r="S15">
        <f t="shared" si="3"/>
        <v>0</v>
      </c>
    </row>
    <row r="16" spans="1:19" ht="16.5" customHeight="1">
      <c r="A16" s="15" t="s">
        <v>2</v>
      </c>
      <c r="B16" s="6">
        <v>125.24282858597489</v>
      </c>
      <c r="C16" s="7">
        <v>120.81410593144052</v>
      </c>
      <c r="D16" s="6">
        <v>120.81410593144052</v>
      </c>
      <c r="E16" s="6">
        <v>120.56639925654214</v>
      </c>
      <c r="F16" s="6">
        <v>120.56639925654214</v>
      </c>
      <c r="G16" s="6">
        <v>120.56639925654214</v>
      </c>
      <c r="H16" s="6">
        <v>122.65641366433029</v>
      </c>
      <c r="I16" s="6"/>
      <c r="J16" s="6"/>
      <c r="K16" s="6"/>
      <c r="L16" s="6"/>
      <c r="M16" s="6"/>
      <c r="N16" s="8"/>
      <c r="O16" s="6">
        <f t="shared" si="0"/>
        <v>120.99730388280631</v>
      </c>
      <c r="P16" s="6">
        <f t="shared" si="1"/>
        <v>-3.3898345726471604</v>
      </c>
      <c r="Q16">
        <f t="shared" si="2"/>
        <v>0</v>
      </c>
      <c r="R16">
        <f t="shared" si="3"/>
        <v>0</v>
      </c>
      <c r="S16">
        <f t="shared" si="3"/>
        <v>0</v>
      </c>
    </row>
    <row r="17" spans="1:21" ht="16.5" customHeight="1">
      <c r="A17" s="15" t="s">
        <v>11</v>
      </c>
      <c r="B17" s="6">
        <v>127.06842149313532</v>
      </c>
      <c r="C17" s="7">
        <v>126.60534746384032</v>
      </c>
      <c r="D17" s="6">
        <v>125.74375026581511</v>
      </c>
      <c r="E17" s="6">
        <v>126.7908524519337</v>
      </c>
      <c r="F17" s="6">
        <v>126.52531378669225</v>
      </c>
      <c r="G17" s="6">
        <v>127.65124710073877</v>
      </c>
      <c r="H17" s="6">
        <v>127.0593724435877</v>
      </c>
      <c r="I17" s="6"/>
      <c r="J17" s="6"/>
      <c r="K17" s="6"/>
      <c r="L17" s="6"/>
      <c r="M17" s="6"/>
      <c r="N17" s="8"/>
      <c r="O17" s="6">
        <f t="shared" si="0"/>
        <v>126.72931391876797</v>
      </c>
      <c r="P17" s="6">
        <f t="shared" si="1"/>
        <v>-0.26687006132807767</v>
      </c>
      <c r="Q17">
        <f t="shared" si="2"/>
        <v>0</v>
      </c>
      <c r="R17">
        <f t="shared" si="3"/>
        <v>0</v>
      </c>
      <c r="S17">
        <f t="shared" si="3"/>
        <v>0</v>
      </c>
    </row>
    <row r="18" spans="1:21" ht="16.5" customHeight="1">
      <c r="A18" s="16" t="s">
        <v>3</v>
      </c>
      <c r="B18" s="6">
        <v>119.57228692818278</v>
      </c>
      <c r="C18" s="7">
        <v>121.72673078766755</v>
      </c>
      <c r="D18" s="6">
        <v>121.56372810179037</v>
      </c>
      <c r="E18" s="6">
        <v>121.3837298175536</v>
      </c>
      <c r="F18" s="6">
        <v>121.51970523360727</v>
      </c>
      <c r="G18" s="6">
        <v>121.36095525137922</v>
      </c>
      <c r="H18" s="6">
        <v>121.94268168648108</v>
      </c>
      <c r="I18" s="6"/>
      <c r="J18" s="6"/>
      <c r="K18" s="6"/>
      <c r="L18" s="6"/>
      <c r="M18" s="6"/>
      <c r="N18" s="8"/>
      <c r="O18" s="6">
        <f t="shared" si="0"/>
        <v>121.58292181307986</v>
      </c>
      <c r="P18" s="6">
        <f t="shared" si="1"/>
        <v>1.6815224802923581</v>
      </c>
      <c r="Q18">
        <f t="shared" si="2"/>
        <v>0</v>
      </c>
      <c r="R18">
        <f t="shared" si="3"/>
        <v>0</v>
      </c>
      <c r="S18">
        <f t="shared" si="3"/>
        <v>0</v>
      </c>
    </row>
    <row r="19" spans="1:21" s="1" customFormat="1" ht="16.5" customHeight="1">
      <c r="A19" s="17" t="s">
        <v>13</v>
      </c>
      <c r="B19" s="18">
        <v>111.26342677254154</v>
      </c>
      <c r="C19" s="25">
        <v>110.35209966543454</v>
      </c>
      <c r="D19" s="18">
        <v>110.30100392710077</v>
      </c>
      <c r="E19" s="18">
        <v>110.16971586810408</v>
      </c>
      <c r="F19" s="18">
        <v>110.52147081862925</v>
      </c>
      <c r="G19" s="18">
        <v>110.07140381107867</v>
      </c>
      <c r="H19" s="18">
        <v>111.10001781046603</v>
      </c>
      <c r="I19" s="18"/>
      <c r="J19" s="18"/>
      <c r="K19" s="18"/>
      <c r="L19" s="18"/>
      <c r="M19" s="18"/>
      <c r="N19" s="19"/>
      <c r="O19" s="18">
        <f t="shared" si="0"/>
        <v>110.41928531680223</v>
      </c>
      <c r="P19" s="18">
        <f t="shared" si="1"/>
        <v>-0.75868727058443142</v>
      </c>
      <c r="Q19">
        <f t="shared" si="2"/>
        <v>0</v>
      </c>
      <c r="R19">
        <f t="shared" si="3"/>
        <v>0</v>
      </c>
      <c r="S19">
        <f t="shared" si="3"/>
        <v>0</v>
      </c>
    </row>
    <row r="20" spans="1:21" ht="16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21" s="1" customFormat="1" ht="16.5" customHeight="1">
      <c r="A21" s="30" t="s">
        <v>12</v>
      </c>
      <c r="B21" s="30" t="s">
        <v>14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21" s="1" customFormat="1" ht="16.5" customHeight="1">
      <c r="A22" s="30"/>
      <c r="B22" s="14" t="s">
        <v>36</v>
      </c>
      <c r="C22" s="14" t="s">
        <v>15</v>
      </c>
      <c r="D22" s="14" t="s">
        <v>16</v>
      </c>
      <c r="E22" s="14" t="s">
        <v>17</v>
      </c>
      <c r="F22" s="14" t="s">
        <v>18</v>
      </c>
      <c r="G22" s="14" t="s">
        <v>24</v>
      </c>
      <c r="H22" s="14" t="s">
        <v>19</v>
      </c>
      <c r="I22" s="14" t="s">
        <v>20</v>
      </c>
      <c r="J22" s="14" t="s">
        <v>25</v>
      </c>
      <c r="K22" s="14" t="s">
        <v>26</v>
      </c>
      <c r="L22" s="14" t="s">
        <v>27</v>
      </c>
      <c r="M22" s="14" t="s">
        <v>21</v>
      </c>
      <c r="N22" s="14" t="s">
        <v>28</v>
      </c>
      <c r="O22" s="14" t="s">
        <v>35</v>
      </c>
      <c r="P22" s="14" t="s">
        <v>4</v>
      </c>
    </row>
    <row r="23" spans="1:21" ht="16.5" customHeight="1">
      <c r="A23" s="15" t="s">
        <v>6</v>
      </c>
      <c r="B23" s="3">
        <v>111.23828071239431</v>
      </c>
      <c r="C23" s="4">
        <v>109.19559031355669</v>
      </c>
      <c r="D23" s="3">
        <v>108.46467083492404</v>
      </c>
      <c r="E23" s="3">
        <v>108.47402945307165</v>
      </c>
      <c r="F23" s="3">
        <v>109.81375052476574</v>
      </c>
      <c r="G23" s="3">
        <v>111.68910886127524</v>
      </c>
      <c r="H23" s="3">
        <v>111.9740716489498</v>
      </c>
      <c r="I23" s="3"/>
      <c r="J23" s="3"/>
      <c r="K23" s="3"/>
      <c r="L23" s="3"/>
      <c r="M23" s="3"/>
      <c r="N23" s="5"/>
      <c r="O23" s="3">
        <f>AVERAGE(C23:N23)</f>
        <v>109.93520360609052</v>
      </c>
      <c r="P23" s="3">
        <f t="shared" ref="P23:P35" si="4">O23/B23*100-100</f>
        <v>-1.1714286646274985</v>
      </c>
      <c r="S23" s="26"/>
      <c r="T23" s="26"/>
    </row>
    <row r="24" spans="1:21" ht="16.5" customHeight="1">
      <c r="A24" s="16" t="s">
        <v>7</v>
      </c>
      <c r="B24" s="3">
        <v>175.9443859284747</v>
      </c>
      <c r="C24" s="4">
        <v>176.26337734004568</v>
      </c>
      <c r="D24" s="3">
        <v>176.27158572242459</v>
      </c>
      <c r="E24" s="3">
        <v>176.26221808443296</v>
      </c>
      <c r="F24" s="3">
        <v>176.26221808443296</v>
      </c>
      <c r="G24" s="3">
        <v>176.8069004723622</v>
      </c>
      <c r="H24" s="3">
        <v>176.87592530218967</v>
      </c>
      <c r="I24" s="3"/>
      <c r="J24" s="3"/>
      <c r="K24" s="3"/>
      <c r="L24" s="3"/>
      <c r="M24" s="3"/>
      <c r="N24" s="5"/>
      <c r="O24" s="3">
        <f t="shared" ref="O24:O35" si="5">AVERAGE(C24:N24)</f>
        <v>176.45703750098139</v>
      </c>
      <c r="P24" s="3">
        <f t="shared" si="4"/>
        <v>0.29137137272176972</v>
      </c>
      <c r="S24" s="27"/>
      <c r="T24" s="27"/>
      <c r="U24" s="27"/>
    </row>
    <row r="25" spans="1:21" ht="16.5" customHeight="1">
      <c r="A25" s="15" t="s">
        <v>0</v>
      </c>
      <c r="B25" s="3">
        <v>127.44729508406745</v>
      </c>
      <c r="C25" s="4">
        <v>125.31399495796533</v>
      </c>
      <c r="D25" s="3">
        <v>123.19734438006944</v>
      </c>
      <c r="E25" s="3">
        <v>123.4436885495594</v>
      </c>
      <c r="F25" s="3">
        <v>123.63240742002685</v>
      </c>
      <c r="G25" s="3">
        <v>124.07889485385144</v>
      </c>
      <c r="H25" s="3">
        <v>122.64864643974617</v>
      </c>
      <c r="I25" s="3"/>
      <c r="J25" s="3"/>
      <c r="K25" s="3"/>
      <c r="L25" s="3"/>
      <c r="M25" s="3"/>
      <c r="N25" s="5"/>
      <c r="O25" s="3">
        <f t="shared" si="5"/>
        <v>123.71916276686977</v>
      </c>
      <c r="P25" s="3">
        <f t="shared" si="4"/>
        <v>-2.9252345565580811</v>
      </c>
      <c r="S25" s="27"/>
      <c r="T25" s="27"/>
      <c r="U25" s="27"/>
    </row>
    <row r="26" spans="1:21" ht="16.5" customHeight="1">
      <c r="A26" s="15" t="s">
        <v>1</v>
      </c>
      <c r="B26" s="3">
        <v>115.42166874699011</v>
      </c>
      <c r="C26" s="4">
        <v>116.41571034015247</v>
      </c>
      <c r="D26" s="3">
        <v>116.41476372456884</v>
      </c>
      <c r="E26" s="3">
        <v>116.22876957038726</v>
      </c>
      <c r="F26" s="3">
        <v>116.34094449304928</v>
      </c>
      <c r="G26" s="3">
        <v>115.55316184963297</v>
      </c>
      <c r="H26" s="3">
        <v>117.67767432625779</v>
      </c>
      <c r="I26" s="3"/>
      <c r="J26" s="3"/>
      <c r="K26" s="3"/>
      <c r="L26" s="3"/>
      <c r="M26" s="3"/>
      <c r="N26" s="5"/>
      <c r="O26" s="3">
        <f t="shared" si="5"/>
        <v>116.43850405067478</v>
      </c>
      <c r="P26" s="3">
        <f t="shared" si="4"/>
        <v>0.88097435665534363</v>
      </c>
      <c r="S26" s="27"/>
      <c r="T26" s="27"/>
      <c r="U26" s="27"/>
    </row>
    <row r="27" spans="1:21" ht="16.5" customHeight="1">
      <c r="A27" s="15" t="s">
        <v>29</v>
      </c>
      <c r="B27" s="3">
        <v>124.18739412858618</v>
      </c>
      <c r="C27" s="4">
        <v>123.99208753081089</v>
      </c>
      <c r="D27" s="3">
        <v>122.93908204762938</v>
      </c>
      <c r="E27" s="3">
        <v>123.08229805421284</v>
      </c>
      <c r="F27" s="3">
        <v>123.48363970373786</v>
      </c>
      <c r="G27" s="3">
        <v>124.6188124441727</v>
      </c>
      <c r="H27" s="3">
        <v>124.4110267984538</v>
      </c>
      <c r="I27" s="3"/>
      <c r="J27" s="3"/>
      <c r="K27" s="3"/>
      <c r="L27" s="3"/>
      <c r="M27" s="3"/>
      <c r="N27" s="5"/>
      <c r="O27" s="3">
        <f t="shared" si="5"/>
        <v>123.75449109650292</v>
      </c>
      <c r="P27" s="3">
        <f t="shared" si="4"/>
        <v>-0.34858854646311954</v>
      </c>
      <c r="S27" s="27"/>
      <c r="T27" s="27"/>
      <c r="U27" s="27"/>
    </row>
    <row r="28" spans="1:21" ht="16.5" customHeight="1">
      <c r="A28" s="15" t="s">
        <v>8</v>
      </c>
      <c r="B28" s="3">
        <v>119.79618135788466</v>
      </c>
      <c r="C28" s="4">
        <v>114.94439016815934</v>
      </c>
      <c r="D28" s="3">
        <v>114.54004452824044</v>
      </c>
      <c r="E28" s="3">
        <v>114.58361594762934</v>
      </c>
      <c r="F28" s="3">
        <v>113.52130562592113</v>
      </c>
      <c r="G28" s="3">
        <v>113.49868607824685</v>
      </c>
      <c r="H28" s="3">
        <v>115.33455207488818</v>
      </c>
      <c r="I28" s="3"/>
      <c r="J28" s="3"/>
      <c r="K28" s="3"/>
      <c r="L28" s="3"/>
      <c r="M28" s="3"/>
      <c r="N28" s="5"/>
      <c r="O28" s="3">
        <f t="shared" si="5"/>
        <v>114.40376573718088</v>
      </c>
      <c r="P28" s="3">
        <f t="shared" si="4"/>
        <v>-4.5013251337237818</v>
      </c>
    </row>
    <row r="29" spans="1:21" ht="16.5" customHeight="1">
      <c r="A29" s="15" t="s">
        <v>9</v>
      </c>
      <c r="B29" s="3">
        <v>107.97986152621183</v>
      </c>
      <c r="C29" s="4">
        <v>107.04451870466286</v>
      </c>
      <c r="D29" s="3">
        <v>107.73659976589205</v>
      </c>
      <c r="E29" s="3">
        <v>106.65572132664083</v>
      </c>
      <c r="F29" s="3">
        <v>109.28233022291292</v>
      </c>
      <c r="G29" s="3">
        <v>108.51344516593859</v>
      </c>
      <c r="H29" s="3">
        <v>110.20878938038804</v>
      </c>
      <c r="I29" s="3"/>
      <c r="J29" s="3"/>
      <c r="K29" s="3"/>
      <c r="L29" s="3"/>
      <c r="M29" s="3"/>
      <c r="N29" s="5"/>
      <c r="O29" s="3">
        <f t="shared" si="5"/>
        <v>108.24023409440588</v>
      </c>
      <c r="P29" s="3">
        <f t="shared" si="4"/>
        <v>0.24113067428859836</v>
      </c>
    </row>
    <row r="30" spans="1:21" ht="16.5" customHeight="1">
      <c r="A30" s="15" t="s">
        <v>10</v>
      </c>
      <c r="B30" s="3">
        <v>96.957496053654893</v>
      </c>
      <c r="C30" s="4">
        <v>97.591216224900322</v>
      </c>
      <c r="D30" s="3">
        <v>97.544311011834267</v>
      </c>
      <c r="E30" s="3">
        <v>98.005631367635374</v>
      </c>
      <c r="F30" s="3">
        <v>98.005631367635374</v>
      </c>
      <c r="G30" s="3">
        <v>98.076764701806269</v>
      </c>
      <c r="H30" s="3">
        <v>97.543716804508691</v>
      </c>
      <c r="I30" s="3"/>
      <c r="J30" s="3"/>
      <c r="K30" s="3"/>
      <c r="L30" s="3"/>
      <c r="M30" s="3"/>
      <c r="N30" s="5"/>
      <c r="O30" s="3">
        <f t="shared" si="5"/>
        <v>97.794545246386704</v>
      </c>
      <c r="P30" s="3">
        <f t="shared" si="4"/>
        <v>0.86331560405459129</v>
      </c>
    </row>
    <row r="31" spans="1:21" ht="16.5" customHeight="1">
      <c r="A31" s="16" t="s">
        <v>30</v>
      </c>
      <c r="B31" s="3">
        <v>107.56307574270579</v>
      </c>
      <c r="C31" s="4">
        <v>106.84802291703231</v>
      </c>
      <c r="D31" s="3">
        <v>106.59685870159265</v>
      </c>
      <c r="E31" s="3">
        <v>107.19689527166065</v>
      </c>
      <c r="F31" s="3">
        <v>107.19413205255088</v>
      </c>
      <c r="G31" s="3">
        <v>107.40324039987564</v>
      </c>
      <c r="H31" s="3">
        <v>109.03948523039637</v>
      </c>
      <c r="I31" s="3"/>
      <c r="J31" s="3"/>
      <c r="K31" s="3"/>
      <c r="L31" s="3"/>
      <c r="M31" s="3"/>
      <c r="N31" s="5"/>
      <c r="O31" s="3">
        <f t="shared" si="5"/>
        <v>107.37977242885142</v>
      </c>
      <c r="P31" s="3">
        <f t="shared" si="4"/>
        <v>-0.17041471953891119</v>
      </c>
    </row>
    <row r="32" spans="1:21" ht="16.5" customHeight="1">
      <c r="A32" s="15" t="s">
        <v>2</v>
      </c>
      <c r="B32" s="3">
        <v>129.89906367961291</v>
      </c>
      <c r="C32" s="4">
        <v>129.67687240274441</v>
      </c>
      <c r="D32" s="3">
        <v>129.67687240274441</v>
      </c>
      <c r="E32" s="3">
        <v>129.67657403876092</v>
      </c>
      <c r="F32" s="3">
        <v>129.67657403876092</v>
      </c>
      <c r="G32" s="3">
        <v>129.67657403876092</v>
      </c>
      <c r="H32" s="3">
        <v>130.15116127689305</v>
      </c>
      <c r="I32" s="3"/>
      <c r="J32" s="3"/>
      <c r="K32" s="3"/>
      <c r="L32" s="3"/>
      <c r="M32" s="3"/>
      <c r="N32" s="5"/>
      <c r="O32" s="3">
        <f t="shared" si="5"/>
        <v>129.75577136644409</v>
      </c>
      <c r="P32" s="3">
        <f t="shared" si="4"/>
        <v>-0.11031050502583639</v>
      </c>
    </row>
    <row r="33" spans="1:16" ht="16.5" customHeight="1">
      <c r="A33" s="15" t="s">
        <v>11</v>
      </c>
      <c r="B33" s="3">
        <v>121.64202803800292</v>
      </c>
      <c r="C33" s="4">
        <v>117.98005262989192</v>
      </c>
      <c r="D33" s="3">
        <v>117.98005262989192</v>
      </c>
      <c r="E33" s="3">
        <v>117.98005262989192</v>
      </c>
      <c r="F33" s="3">
        <v>117.98005262989192</v>
      </c>
      <c r="G33" s="3">
        <v>119.13361375560051</v>
      </c>
      <c r="H33" s="3">
        <v>120.28863022336535</v>
      </c>
      <c r="I33" s="3"/>
      <c r="J33" s="3"/>
      <c r="K33" s="3"/>
      <c r="L33" s="3"/>
      <c r="M33" s="3"/>
      <c r="N33" s="5"/>
      <c r="O33" s="3">
        <f t="shared" si="5"/>
        <v>118.55707574975558</v>
      </c>
      <c r="P33" s="3">
        <f t="shared" si="4"/>
        <v>-2.5360908051315505</v>
      </c>
    </row>
    <row r="34" spans="1:16" ht="16.5" customHeight="1">
      <c r="A34" s="16" t="s">
        <v>3</v>
      </c>
      <c r="B34" s="3">
        <v>108.29096509794863</v>
      </c>
      <c r="C34" s="4">
        <v>114.95793294655708</v>
      </c>
      <c r="D34" s="3">
        <v>115.03598141249118</v>
      </c>
      <c r="E34" s="3">
        <v>115.34565809218698</v>
      </c>
      <c r="F34" s="3">
        <v>115.35398432425845</v>
      </c>
      <c r="G34" s="3">
        <v>115.23134568914705</v>
      </c>
      <c r="H34" s="3">
        <v>115.43674278559239</v>
      </c>
      <c r="I34" s="3"/>
      <c r="J34" s="3"/>
      <c r="K34" s="3"/>
      <c r="L34" s="3"/>
      <c r="M34" s="3"/>
      <c r="N34" s="5"/>
      <c r="O34" s="3">
        <f t="shared" si="5"/>
        <v>115.22694087503885</v>
      </c>
      <c r="P34" s="3">
        <f t="shared" si="4"/>
        <v>6.4049440974292509</v>
      </c>
    </row>
    <row r="35" spans="1:16" s="1" customFormat="1" ht="16.5" customHeight="1">
      <c r="A35" s="17" t="s">
        <v>13</v>
      </c>
      <c r="B35" s="20">
        <v>115.26004714327513</v>
      </c>
      <c r="C35" s="23">
        <v>115.38854149005894</v>
      </c>
      <c r="D35" s="20">
        <v>115.12993265393919</v>
      </c>
      <c r="E35" s="20">
        <v>115.03073065893585</v>
      </c>
      <c r="F35" s="20">
        <v>115.84147103700762</v>
      </c>
      <c r="G35" s="20">
        <v>116.20490550928298</v>
      </c>
      <c r="H35" s="20">
        <v>116.83040693235787</v>
      </c>
      <c r="I35" s="20"/>
      <c r="J35" s="20"/>
      <c r="K35" s="20"/>
      <c r="L35" s="20"/>
      <c r="M35" s="20"/>
      <c r="N35" s="21"/>
      <c r="O35" s="20">
        <f t="shared" si="5"/>
        <v>115.73766471359708</v>
      </c>
      <c r="P35" s="20">
        <f t="shared" si="4"/>
        <v>0.41438259150478984</v>
      </c>
    </row>
    <row r="36" spans="1:16" ht="16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s="1" customFormat="1" ht="16.5" customHeight="1">
      <c r="A37" s="30" t="s">
        <v>12</v>
      </c>
      <c r="B37" s="30" t="s">
        <v>5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16" s="1" customFormat="1" ht="16.5" customHeight="1">
      <c r="A38" s="30"/>
      <c r="B38" s="14" t="s">
        <v>36</v>
      </c>
      <c r="C38" s="14" t="s">
        <v>15</v>
      </c>
      <c r="D38" s="14" t="s">
        <v>16</v>
      </c>
      <c r="E38" s="14" t="s">
        <v>17</v>
      </c>
      <c r="F38" s="14" t="s">
        <v>18</v>
      </c>
      <c r="G38" s="14" t="s">
        <v>24</v>
      </c>
      <c r="H38" s="14" t="s">
        <v>19</v>
      </c>
      <c r="I38" s="14" t="s">
        <v>20</v>
      </c>
      <c r="J38" s="14" t="s">
        <v>25</v>
      </c>
      <c r="K38" s="14" t="s">
        <v>26</v>
      </c>
      <c r="L38" s="14" t="s">
        <v>27</v>
      </c>
      <c r="M38" s="14" t="s">
        <v>21</v>
      </c>
      <c r="N38" s="14" t="s">
        <v>28</v>
      </c>
      <c r="O38" s="14" t="s">
        <v>35</v>
      </c>
      <c r="P38" s="14" t="s">
        <v>4</v>
      </c>
    </row>
    <row r="39" spans="1:16" ht="16.5" customHeight="1">
      <c r="A39" s="15" t="s">
        <v>6</v>
      </c>
      <c r="B39" s="3">
        <v>102.83740043991115</v>
      </c>
      <c r="C39" s="4">
        <v>101.16139628424091</v>
      </c>
      <c r="D39" s="9">
        <v>100.70324849460729</v>
      </c>
      <c r="E39" s="3">
        <v>99.045321694160378</v>
      </c>
      <c r="F39" s="3">
        <v>98.545204173728052</v>
      </c>
      <c r="G39" s="3">
        <v>97.283461572684004</v>
      </c>
      <c r="H39" s="3">
        <v>97.570257354287961</v>
      </c>
      <c r="I39" s="3"/>
      <c r="J39" s="3"/>
      <c r="K39" s="3"/>
      <c r="L39" s="3"/>
      <c r="M39" s="3"/>
      <c r="N39" s="5"/>
      <c r="O39" s="3">
        <f>AVERAGE(C39:N39)</f>
        <v>99.0514815956181</v>
      </c>
      <c r="P39" s="3">
        <f t="shared" ref="P39:P51" si="6">O39/B39*100-100</f>
        <v>-3.6814610522026925</v>
      </c>
    </row>
    <row r="40" spans="1:16" ht="16.5" customHeight="1">
      <c r="A40" s="16" t="s">
        <v>7</v>
      </c>
      <c r="B40" s="3">
        <v>143.79898569373367</v>
      </c>
      <c r="C40" s="4">
        <v>138.40427150139115</v>
      </c>
      <c r="D40" s="9">
        <v>135.37170604128767</v>
      </c>
      <c r="E40" s="3">
        <v>142.74049352080442</v>
      </c>
      <c r="F40" s="3">
        <v>142.96601719861866</v>
      </c>
      <c r="G40" s="3">
        <v>127.62140002579788</v>
      </c>
      <c r="H40" s="3">
        <v>133.84728221464567</v>
      </c>
      <c r="I40" s="3"/>
      <c r="J40" s="3"/>
      <c r="K40" s="3"/>
      <c r="L40" s="3"/>
      <c r="M40" s="3"/>
      <c r="N40" s="5"/>
      <c r="O40" s="3">
        <f t="shared" ref="O40:O51" si="7">AVERAGE(C40:N40)</f>
        <v>136.82519508375759</v>
      </c>
      <c r="P40" s="3">
        <f t="shared" si="6"/>
        <v>-4.8496799725896551</v>
      </c>
    </row>
    <row r="41" spans="1:16" ht="16.5" customHeight="1">
      <c r="A41" s="15" t="s">
        <v>0</v>
      </c>
      <c r="B41" s="3">
        <v>92.350780512045503</v>
      </c>
      <c r="C41" s="4">
        <v>91.072041768861297</v>
      </c>
      <c r="D41" s="9">
        <v>91.412223057276165</v>
      </c>
      <c r="E41" s="3">
        <v>91.136712159321945</v>
      </c>
      <c r="F41" s="3">
        <v>89.460054326599163</v>
      </c>
      <c r="G41" s="3">
        <v>90.369672761613629</v>
      </c>
      <c r="H41" s="3">
        <v>90.998073511892045</v>
      </c>
      <c r="I41" s="3"/>
      <c r="J41" s="3"/>
      <c r="K41" s="3"/>
      <c r="L41" s="3"/>
      <c r="M41" s="3"/>
      <c r="N41" s="5"/>
      <c r="O41" s="3">
        <f t="shared" si="7"/>
        <v>90.741462930927369</v>
      </c>
      <c r="P41" s="3">
        <f t="shared" si="6"/>
        <v>-1.7426139467313249</v>
      </c>
    </row>
    <row r="42" spans="1:16" ht="16.5" customHeight="1">
      <c r="A42" s="15" t="s">
        <v>1</v>
      </c>
      <c r="B42" s="3">
        <v>99.671544277704186</v>
      </c>
      <c r="C42" s="4">
        <v>101.14670842939015</v>
      </c>
      <c r="D42" s="9">
        <v>101.4846303230407</v>
      </c>
      <c r="E42" s="3">
        <v>101.14049344592675</v>
      </c>
      <c r="F42" s="3">
        <v>100.11128876693896</v>
      </c>
      <c r="G42" s="3">
        <v>99.22837392956211</v>
      </c>
      <c r="H42" s="3">
        <v>100.29474674575705</v>
      </c>
      <c r="I42" s="3"/>
      <c r="J42" s="3"/>
      <c r="K42" s="3"/>
      <c r="L42" s="3"/>
      <c r="M42" s="3"/>
      <c r="N42" s="5"/>
      <c r="O42" s="3">
        <f t="shared" si="7"/>
        <v>100.56770694010264</v>
      </c>
      <c r="P42" s="3">
        <f t="shared" si="6"/>
        <v>0.89911585989032972</v>
      </c>
    </row>
    <row r="43" spans="1:16" ht="16.5" customHeight="1">
      <c r="A43" s="15" t="s">
        <v>29</v>
      </c>
      <c r="B43" s="3">
        <v>92.262169445115333</v>
      </c>
      <c r="C43" s="4">
        <v>91.141159347984015</v>
      </c>
      <c r="D43" s="9">
        <v>91.635156257641043</v>
      </c>
      <c r="E43" s="3">
        <v>91.671556810635707</v>
      </c>
      <c r="F43" s="3">
        <v>91.874788198218667</v>
      </c>
      <c r="G43" s="3">
        <v>91.441906805859645</v>
      </c>
      <c r="H43" s="3">
        <v>91.115136201457005</v>
      </c>
      <c r="I43" s="3"/>
      <c r="J43" s="3"/>
      <c r="K43" s="3"/>
      <c r="L43" s="3"/>
      <c r="M43" s="3"/>
      <c r="N43" s="5"/>
      <c r="O43" s="3">
        <f t="shared" si="7"/>
        <v>91.479950603632687</v>
      </c>
      <c r="P43" s="3">
        <f t="shared" si="6"/>
        <v>-0.84782186045167407</v>
      </c>
    </row>
    <row r="44" spans="1:16" ht="16.5" customHeight="1">
      <c r="A44" s="15" t="s">
        <v>8</v>
      </c>
      <c r="B44" s="3">
        <v>95.523777393901796</v>
      </c>
      <c r="C44" s="4">
        <v>100.60152593303731</v>
      </c>
      <c r="D44" s="9">
        <v>101.21684198134642</v>
      </c>
      <c r="E44" s="3">
        <v>101.89738290499018</v>
      </c>
      <c r="F44" s="3">
        <v>102.29287175359877</v>
      </c>
      <c r="G44" s="3">
        <v>101.61185204432299</v>
      </c>
      <c r="H44" s="3">
        <v>101.00407027248279</v>
      </c>
      <c r="I44" s="3"/>
      <c r="J44" s="3"/>
      <c r="K44" s="3"/>
      <c r="L44" s="3"/>
      <c r="M44" s="3"/>
      <c r="N44" s="5"/>
      <c r="O44" s="3">
        <f t="shared" si="7"/>
        <v>101.43742414829642</v>
      </c>
      <c r="P44" s="3">
        <f t="shared" si="6"/>
        <v>6.190758903941898</v>
      </c>
    </row>
    <row r="45" spans="1:16" ht="16.5" customHeight="1">
      <c r="A45" s="15" t="s">
        <v>9</v>
      </c>
      <c r="B45" s="3">
        <v>110.88538840810459</v>
      </c>
      <c r="C45" s="4">
        <v>108.79204368802534</v>
      </c>
      <c r="D45" s="9">
        <v>108.8257559888053</v>
      </c>
      <c r="E45" s="3">
        <v>109.04726777015532</v>
      </c>
      <c r="F45" s="3">
        <v>109.1036635639706</v>
      </c>
      <c r="G45" s="3">
        <v>109.20470626566754</v>
      </c>
      <c r="H45" s="3">
        <v>109.75729751350362</v>
      </c>
      <c r="I45" s="3"/>
      <c r="J45" s="3"/>
      <c r="K45" s="3"/>
      <c r="L45" s="3"/>
      <c r="M45" s="3"/>
      <c r="N45" s="5"/>
      <c r="O45" s="3">
        <f t="shared" si="7"/>
        <v>109.12178913168795</v>
      </c>
      <c r="P45" s="3">
        <f t="shared" si="6"/>
        <v>-1.590470396267051</v>
      </c>
    </row>
    <row r="46" spans="1:16" ht="16.5" customHeight="1">
      <c r="A46" s="15" t="s">
        <v>10</v>
      </c>
      <c r="B46" s="3">
        <v>93.385957507999692</v>
      </c>
      <c r="C46" s="4">
        <v>94.294170765412858</v>
      </c>
      <c r="D46" s="9">
        <v>94.217813950777298</v>
      </c>
      <c r="E46" s="10">
        <v>94.761505233440005</v>
      </c>
      <c r="F46" s="3">
        <v>94.703300289011906</v>
      </c>
      <c r="G46" s="3">
        <v>94.786676060547194</v>
      </c>
      <c r="H46" s="3">
        <v>94.102809741024942</v>
      </c>
      <c r="I46" s="3"/>
      <c r="J46" s="3"/>
      <c r="K46" s="3"/>
      <c r="L46" s="3"/>
      <c r="M46" s="3"/>
      <c r="N46" s="5"/>
      <c r="O46" s="3">
        <f t="shared" si="7"/>
        <v>94.477712673369027</v>
      </c>
      <c r="P46" s="3">
        <f t="shared" si="6"/>
        <v>1.1690785151245109</v>
      </c>
    </row>
    <row r="47" spans="1:16" ht="16.5" customHeight="1">
      <c r="A47" s="16" t="s">
        <v>30</v>
      </c>
      <c r="B47" s="3">
        <v>96.459883647916129</v>
      </c>
      <c r="C47" s="4">
        <v>98.071416273824752</v>
      </c>
      <c r="D47" s="9">
        <v>96.431500038182548</v>
      </c>
      <c r="E47" s="3">
        <v>96.280761001599217</v>
      </c>
      <c r="F47" s="3">
        <v>96.989047736459341</v>
      </c>
      <c r="G47" s="3">
        <v>96.33859844642798</v>
      </c>
      <c r="H47" s="3">
        <v>97.588000149466907</v>
      </c>
      <c r="I47" s="3"/>
      <c r="J47" s="3"/>
      <c r="K47" s="3"/>
      <c r="L47" s="3"/>
      <c r="M47" s="3"/>
      <c r="N47" s="5"/>
      <c r="O47" s="3">
        <f t="shared" si="7"/>
        <v>96.949887274326784</v>
      </c>
      <c r="P47" s="3">
        <f t="shared" si="6"/>
        <v>0.50798695569569929</v>
      </c>
    </row>
    <row r="48" spans="1:16" ht="16.5" customHeight="1">
      <c r="A48" s="15" t="s">
        <v>2</v>
      </c>
      <c r="B48" s="3">
        <v>109.28578244972952</v>
      </c>
      <c r="C48" s="4">
        <v>100.34616237982382</v>
      </c>
      <c r="D48" s="9">
        <v>100.34616237982382</v>
      </c>
      <c r="E48" s="3">
        <v>101.61073258470462</v>
      </c>
      <c r="F48" s="3">
        <v>101.61073258470462</v>
      </c>
      <c r="G48" s="3">
        <v>101.61073258470462</v>
      </c>
      <c r="H48" s="3">
        <v>103.72821078605078</v>
      </c>
      <c r="I48" s="3"/>
      <c r="J48" s="3"/>
      <c r="K48" s="3"/>
      <c r="L48" s="3"/>
      <c r="M48" s="3"/>
      <c r="N48" s="5"/>
      <c r="O48" s="3">
        <f t="shared" si="7"/>
        <v>101.54212221663539</v>
      </c>
      <c r="P48" s="3">
        <f t="shared" si="6"/>
        <v>-7.0856977545603002</v>
      </c>
    </row>
    <row r="49" spans="1:16" ht="16.5" customHeight="1">
      <c r="A49" s="15" t="s">
        <v>11</v>
      </c>
      <c r="B49" s="3">
        <v>112.52026147835318</v>
      </c>
      <c r="C49" s="4">
        <v>108.45386619010912</v>
      </c>
      <c r="D49" s="9">
        <v>106.19197458461242</v>
      </c>
      <c r="E49" s="3">
        <v>108.47695254802822</v>
      </c>
      <c r="F49" s="3">
        <v>108.16285226880926</v>
      </c>
      <c r="G49" s="3">
        <v>108.59097966252966</v>
      </c>
      <c r="H49" s="3">
        <v>108.33524742437517</v>
      </c>
      <c r="I49" s="3"/>
      <c r="J49" s="3"/>
      <c r="K49" s="3"/>
      <c r="L49" s="3"/>
      <c r="M49" s="3"/>
      <c r="N49" s="5"/>
      <c r="O49" s="3">
        <f t="shared" si="7"/>
        <v>108.03531211307732</v>
      </c>
      <c r="P49" s="3">
        <f t="shared" si="6"/>
        <v>-3.9859037886600248</v>
      </c>
    </row>
    <row r="50" spans="1:16" ht="16.5" customHeight="1">
      <c r="A50" s="16" t="s">
        <v>3</v>
      </c>
      <c r="B50" s="3">
        <v>121.4211931651699</v>
      </c>
      <c r="C50" s="4">
        <v>123.80726021130344</v>
      </c>
      <c r="D50" s="9">
        <v>123.38526558635945</v>
      </c>
      <c r="E50" s="3">
        <v>122.60162153139186</v>
      </c>
      <c r="F50" s="3">
        <v>122.97899678128294</v>
      </c>
      <c r="G50" s="3">
        <v>122.77405030376617</v>
      </c>
      <c r="H50" s="3">
        <v>123.15219546635714</v>
      </c>
      <c r="I50" s="3"/>
      <c r="J50" s="3"/>
      <c r="K50" s="3"/>
      <c r="L50" s="3"/>
      <c r="M50" s="3"/>
      <c r="N50" s="5"/>
      <c r="O50" s="3">
        <f t="shared" si="7"/>
        <v>123.11656498007683</v>
      </c>
      <c r="P50" s="3">
        <f t="shared" si="6"/>
        <v>1.3962733940529688</v>
      </c>
    </row>
    <row r="51" spans="1:16" s="1" customFormat="1" ht="16.5" customHeight="1">
      <c r="A51" s="17" t="s">
        <v>13</v>
      </c>
      <c r="B51" s="20">
        <v>104.73709689051816</v>
      </c>
      <c r="C51" s="23">
        <v>103.87304401752714</v>
      </c>
      <c r="D51" s="24">
        <v>103.58980652112061</v>
      </c>
      <c r="E51" s="22">
        <v>103.06562859652588</v>
      </c>
      <c r="F51" s="20">
        <v>102.74314615606582</v>
      </c>
      <c r="G51" s="20">
        <v>101.7818068078212</v>
      </c>
      <c r="H51" s="20">
        <v>102.30875503263914</v>
      </c>
      <c r="I51" s="20"/>
      <c r="J51" s="20"/>
      <c r="K51" s="20"/>
      <c r="L51" s="20"/>
      <c r="M51" s="20"/>
      <c r="N51" s="21"/>
      <c r="O51" s="20">
        <f t="shared" si="7"/>
        <v>102.89369785528329</v>
      </c>
      <c r="P51" s="20">
        <f t="shared" si="6"/>
        <v>-1.7600249481439931</v>
      </c>
    </row>
    <row r="52" spans="1:16" ht="16.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s="1" customFormat="1" ht="16.5" customHeight="1">
      <c r="A53" s="30" t="s">
        <v>12</v>
      </c>
      <c r="B53" s="30" t="s">
        <v>31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1:16" s="1" customFormat="1" ht="16.5" customHeight="1">
      <c r="A54" s="30"/>
      <c r="B54" s="14" t="s">
        <v>36</v>
      </c>
      <c r="C54" s="14" t="s">
        <v>15</v>
      </c>
      <c r="D54" s="14" t="s">
        <v>16</v>
      </c>
      <c r="E54" s="14" t="s">
        <v>17</v>
      </c>
      <c r="F54" s="14" t="s">
        <v>18</v>
      </c>
      <c r="G54" s="14" t="s">
        <v>24</v>
      </c>
      <c r="H54" s="14" t="s">
        <v>19</v>
      </c>
      <c r="I54" s="14" t="s">
        <v>20</v>
      </c>
      <c r="J54" s="14" t="s">
        <v>25</v>
      </c>
      <c r="K54" s="14" t="s">
        <v>26</v>
      </c>
      <c r="L54" s="14" t="s">
        <v>27</v>
      </c>
      <c r="M54" s="14" t="s">
        <v>21</v>
      </c>
      <c r="N54" s="14" t="s">
        <v>28</v>
      </c>
      <c r="O54" s="14" t="s">
        <v>35</v>
      </c>
      <c r="P54" s="14" t="s">
        <v>4</v>
      </c>
    </row>
    <row r="55" spans="1:16" ht="16.5" customHeight="1">
      <c r="A55" s="15" t="s">
        <v>6</v>
      </c>
      <c r="B55" s="3">
        <v>107.89955568764668</v>
      </c>
      <c r="C55" s="4">
        <v>104.45330911084744</v>
      </c>
      <c r="D55" s="3">
        <v>104.80379926332917</v>
      </c>
      <c r="E55" s="3">
        <v>105.52985130694999</v>
      </c>
      <c r="F55" s="3">
        <v>107.12269277415913</v>
      </c>
      <c r="G55" s="3">
        <v>107.7560669920102</v>
      </c>
      <c r="H55" s="3">
        <v>109.41872383549014</v>
      </c>
      <c r="I55" s="3"/>
      <c r="J55" s="3"/>
      <c r="K55" s="3"/>
      <c r="L55" s="3"/>
      <c r="M55" s="3"/>
      <c r="N55" s="5"/>
      <c r="O55" s="3">
        <f>AVERAGE(C55:N55)</f>
        <v>106.51407388046435</v>
      </c>
      <c r="P55" s="3">
        <f t="shared" ref="P55:P67" si="8">O55/B55*100-100</f>
        <v>-1.2840477408388011</v>
      </c>
    </row>
    <row r="56" spans="1:16" ht="16.5" customHeight="1">
      <c r="A56" s="16" t="s">
        <v>7</v>
      </c>
      <c r="B56" s="3">
        <v>159.65653958923568</v>
      </c>
      <c r="C56" s="4">
        <v>162.76904387291634</v>
      </c>
      <c r="D56" s="3">
        <v>162.77575271213766</v>
      </c>
      <c r="E56" s="3">
        <v>162.75366990281972</v>
      </c>
      <c r="F56" s="3">
        <v>162.74415607270168</v>
      </c>
      <c r="G56" s="3">
        <v>162.76145843900744</v>
      </c>
      <c r="H56" s="3">
        <v>162.74484509322431</v>
      </c>
      <c r="I56" s="3"/>
      <c r="J56" s="3"/>
      <c r="K56" s="3"/>
      <c r="L56" s="3"/>
      <c r="M56" s="3"/>
      <c r="N56" s="5"/>
      <c r="O56" s="3">
        <f t="shared" ref="O56:O67" si="9">AVERAGE(C56:N56)</f>
        <v>162.75815434880118</v>
      </c>
      <c r="P56" s="3">
        <f t="shared" si="8"/>
        <v>1.9426794339557603</v>
      </c>
    </row>
    <row r="57" spans="1:16" ht="16.5" customHeight="1">
      <c r="A57" s="15" t="s">
        <v>0</v>
      </c>
      <c r="B57" s="3">
        <v>120.37432203849058</v>
      </c>
      <c r="C57" s="4">
        <v>119.63164124239204</v>
      </c>
      <c r="D57" s="3">
        <v>118.48363407930161</v>
      </c>
      <c r="E57" s="3">
        <v>117.72326333819866</v>
      </c>
      <c r="F57" s="3">
        <v>119.4913652081482</v>
      </c>
      <c r="G57" s="3">
        <v>119.23754177848438</v>
      </c>
      <c r="H57" s="3">
        <v>117.42320680277918</v>
      </c>
      <c r="I57" s="3"/>
      <c r="J57" s="3"/>
      <c r="K57" s="3"/>
      <c r="L57" s="3"/>
      <c r="M57" s="3"/>
      <c r="N57" s="5"/>
      <c r="O57" s="3">
        <f t="shared" si="9"/>
        <v>118.66510874155068</v>
      </c>
      <c r="P57" s="3">
        <f t="shared" si="8"/>
        <v>-1.4199152011783411</v>
      </c>
    </row>
    <row r="58" spans="1:16" ht="16.5" customHeight="1">
      <c r="A58" s="15" t="s">
        <v>1</v>
      </c>
      <c r="B58" s="3">
        <v>113.01458301599229</v>
      </c>
      <c r="C58" s="4">
        <v>114.26776866826202</v>
      </c>
      <c r="D58" s="3">
        <v>114.30938265450318</v>
      </c>
      <c r="E58" s="3">
        <v>113.32079453614888</v>
      </c>
      <c r="F58" s="3">
        <v>113.00279263270727</v>
      </c>
      <c r="G58" s="3">
        <v>112.50440264354961</v>
      </c>
      <c r="H58" s="3">
        <v>113.79766523435012</v>
      </c>
      <c r="I58" s="3"/>
      <c r="J58" s="3"/>
      <c r="K58" s="3"/>
      <c r="L58" s="3"/>
      <c r="M58" s="3"/>
      <c r="N58" s="5"/>
      <c r="O58" s="3">
        <f t="shared" si="9"/>
        <v>113.53380106158683</v>
      </c>
      <c r="P58" s="3">
        <f t="shared" si="8"/>
        <v>0.45942570572601937</v>
      </c>
    </row>
    <row r="59" spans="1:16" ht="16.5" customHeight="1">
      <c r="A59" s="15" t="s">
        <v>29</v>
      </c>
      <c r="B59" s="3">
        <v>113.55560724801406</v>
      </c>
      <c r="C59" s="4">
        <v>113.11190813688079</v>
      </c>
      <c r="D59" s="3">
        <v>112.67617758463187</v>
      </c>
      <c r="E59" s="3">
        <v>112.30513557651679</v>
      </c>
      <c r="F59" s="3">
        <v>112.51784284158664</v>
      </c>
      <c r="G59" s="3">
        <v>112.35288614827721</v>
      </c>
      <c r="H59" s="3">
        <v>112.93509425111834</v>
      </c>
      <c r="I59" s="3"/>
      <c r="J59" s="3"/>
      <c r="K59" s="3"/>
      <c r="L59" s="3"/>
      <c r="M59" s="3"/>
      <c r="N59" s="5"/>
      <c r="O59" s="3">
        <f t="shared" si="9"/>
        <v>112.64984075650194</v>
      </c>
      <c r="P59" s="3">
        <f t="shared" si="8"/>
        <v>-0.79764136132340013</v>
      </c>
    </row>
    <row r="60" spans="1:16" ht="16.5" customHeight="1">
      <c r="A60" s="15" t="s">
        <v>8</v>
      </c>
      <c r="B60" s="3">
        <v>126.88769471378693</v>
      </c>
      <c r="C60" s="4">
        <v>127.26774768976507</v>
      </c>
      <c r="D60" s="3">
        <v>127.37593943227981</v>
      </c>
      <c r="E60" s="3">
        <v>127.48846703466992</v>
      </c>
      <c r="F60" s="3">
        <v>127.19947069865856</v>
      </c>
      <c r="G60" s="3">
        <v>127.04184806039861</v>
      </c>
      <c r="H60" s="3">
        <v>127.69744666732657</v>
      </c>
      <c r="I60" s="3"/>
      <c r="J60" s="3"/>
      <c r="K60" s="3"/>
      <c r="L60" s="3"/>
      <c r="M60" s="3"/>
      <c r="N60" s="5"/>
      <c r="O60" s="3">
        <f t="shared" si="9"/>
        <v>127.34515326384978</v>
      </c>
      <c r="P60" s="3">
        <f t="shared" si="8"/>
        <v>0.36052239036629885</v>
      </c>
    </row>
    <row r="61" spans="1:16" ht="16.5" customHeight="1">
      <c r="A61" s="15" t="s">
        <v>9</v>
      </c>
      <c r="B61" s="3">
        <v>101.50497618729885</v>
      </c>
      <c r="C61" s="4">
        <v>100.93187640795082</v>
      </c>
      <c r="D61" s="3">
        <v>101.24923860006471</v>
      </c>
      <c r="E61" s="3">
        <v>100.15507352792068</v>
      </c>
      <c r="F61" s="3">
        <v>100.26963460434267</v>
      </c>
      <c r="G61" s="3">
        <v>100.77866627658341</v>
      </c>
      <c r="H61" s="3">
        <v>102.98635851532853</v>
      </c>
      <c r="I61" s="3"/>
      <c r="J61" s="3"/>
      <c r="K61" s="3"/>
      <c r="L61" s="3"/>
      <c r="M61" s="3"/>
      <c r="N61" s="5"/>
      <c r="O61" s="3">
        <f t="shared" si="9"/>
        <v>101.06180798869848</v>
      </c>
      <c r="P61" s="3">
        <f t="shared" si="8"/>
        <v>-0.43659751003993108</v>
      </c>
    </row>
    <row r="62" spans="1:16" ht="16.5" customHeight="1">
      <c r="A62" s="15" t="s">
        <v>10</v>
      </c>
      <c r="B62" s="3">
        <v>94.737487429357202</v>
      </c>
      <c r="C62" s="4">
        <v>95.386851133918782</v>
      </c>
      <c r="D62" s="3">
        <v>95.304587393725399</v>
      </c>
      <c r="E62" s="3">
        <v>95.851823020842843</v>
      </c>
      <c r="F62" s="3">
        <v>95.935130437384984</v>
      </c>
      <c r="G62" s="3">
        <v>95.976578751364414</v>
      </c>
      <c r="H62" s="3">
        <v>95.334350144996506</v>
      </c>
      <c r="I62" s="3"/>
      <c r="J62" s="3"/>
      <c r="K62" s="3"/>
      <c r="L62" s="3"/>
      <c r="M62" s="3"/>
      <c r="N62" s="5"/>
      <c r="O62" s="3">
        <f t="shared" si="9"/>
        <v>95.631553480372148</v>
      </c>
      <c r="P62" s="3">
        <f t="shared" si="8"/>
        <v>0.94372995872579679</v>
      </c>
    </row>
    <row r="63" spans="1:16" ht="16.5" customHeight="1">
      <c r="A63" s="16" t="s">
        <v>30</v>
      </c>
      <c r="B63" s="3">
        <v>106.68447410030747</v>
      </c>
      <c r="C63" s="4">
        <v>109.87252050608062</v>
      </c>
      <c r="D63" s="3">
        <v>109.65591797262395</v>
      </c>
      <c r="E63" s="3">
        <v>109.11518647843845</v>
      </c>
      <c r="F63" s="3">
        <v>109.07562571574718</v>
      </c>
      <c r="G63" s="3">
        <v>109.67262347287731</v>
      </c>
      <c r="H63" s="3">
        <v>110.18072320743558</v>
      </c>
      <c r="I63" s="3"/>
      <c r="J63" s="3"/>
      <c r="K63" s="3"/>
      <c r="L63" s="3"/>
      <c r="M63" s="3"/>
      <c r="N63" s="5"/>
      <c r="O63" s="3">
        <f t="shared" si="9"/>
        <v>109.59543289220051</v>
      </c>
      <c r="P63" s="3">
        <f t="shared" si="8"/>
        <v>2.7285683474017901</v>
      </c>
    </row>
    <row r="64" spans="1:16" ht="16.5" customHeight="1">
      <c r="A64" s="15" t="s">
        <v>2</v>
      </c>
      <c r="B64" s="3">
        <v>131.87768844730252</v>
      </c>
      <c r="C64" s="4">
        <v>129.10698424664344</v>
      </c>
      <c r="D64" s="3">
        <v>129.10698424664344</v>
      </c>
      <c r="E64" s="3">
        <v>127.80532001678861</v>
      </c>
      <c r="F64" s="3">
        <v>127.80532001678861</v>
      </c>
      <c r="G64" s="3">
        <v>127.80532001678861</v>
      </c>
      <c r="H64" s="3">
        <v>129.97900120429753</v>
      </c>
      <c r="I64" s="3"/>
      <c r="J64" s="3"/>
      <c r="K64" s="3"/>
      <c r="L64" s="3"/>
      <c r="M64" s="3"/>
      <c r="N64" s="5"/>
      <c r="O64" s="3">
        <f t="shared" si="9"/>
        <v>128.60148829132507</v>
      </c>
      <c r="P64" s="3">
        <f t="shared" si="8"/>
        <v>-2.4842717479739491</v>
      </c>
    </row>
    <row r="65" spans="1:16" ht="16.5" customHeight="1">
      <c r="A65" s="15" t="s">
        <v>11</v>
      </c>
      <c r="B65" s="3">
        <v>134.13481634075632</v>
      </c>
      <c r="C65" s="4">
        <v>135.96715566408204</v>
      </c>
      <c r="D65" s="3">
        <v>135.41884072291785</v>
      </c>
      <c r="E65" s="3">
        <v>136.07480894865535</v>
      </c>
      <c r="F65" s="3">
        <v>135.68843008086151</v>
      </c>
      <c r="G65" s="3">
        <v>137.08748418489819</v>
      </c>
      <c r="H65" s="3">
        <v>136.24186869776403</v>
      </c>
      <c r="I65" s="3"/>
      <c r="J65" s="3"/>
      <c r="K65" s="3"/>
      <c r="L65" s="3"/>
      <c r="M65" s="3"/>
      <c r="N65" s="5"/>
      <c r="O65" s="3">
        <f t="shared" si="9"/>
        <v>136.07976471652984</v>
      </c>
      <c r="P65" s="3">
        <f t="shared" si="8"/>
        <v>1.4499951830795084</v>
      </c>
    </row>
    <row r="66" spans="1:16" ht="16.5" customHeight="1">
      <c r="A66" s="16" t="s">
        <v>3</v>
      </c>
      <c r="B66" s="3">
        <v>121.70914057403864</v>
      </c>
      <c r="C66" s="4">
        <v>122.52353010672142</v>
      </c>
      <c r="D66" s="3">
        <v>122.47107798846625</v>
      </c>
      <c r="E66" s="3">
        <v>122.29829741679904</v>
      </c>
      <c r="F66" s="3">
        <v>122.33923369767837</v>
      </c>
      <c r="G66" s="3">
        <v>122.21857321421871</v>
      </c>
      <c r="H66" s="3">
        <v>123.07812396817103</v>
      </c>
      <c r="I66" s="3"/>
      <c r="J66" s="3"/>
      <c r="K66" s="3"/>
      <c r="L66" s="3"/>
      <c r="M66" s="3"/>
      <c r="N66" s="5"/>
      <c r="O66" s="3">
        <f t="shared" si="9"/>
        <v>122.4881393986758</v>
      </c>
      <c r="P66" s="3">
        <f t="shared" si="8"/>
        <v>0.64004956485850073</v>
      </c>
    </row>
    <row r="67" spans="1:16" s="1" customFormat="1" ht="16.5" customHeight="1">
      <c r="A67" s="17" t="s">
        <v>13</v>
      </c>
      <c r="B67" s="20">
        <v>114.1533325901503</v>
      </c>
      <c r="C67" s="23">
        <v>113.18086622534419</v>
      </c>
      <c r="D67" s="20">
        <v>113.25121250625419</v>
      </c>
      <c r="E67" s="20">
        <v>113.14940572635734</v>
      </c>
      <c r="F67" s="20">
        <v>113.79415287642956</v>
      </c>
      <c r="G67" s="20">
        <v>114.04692660753007</v>
      </c>
      <c r="H67" s="20">
        <v>115.16643139071682</v>
      </c>
      <c r="I67" s="20"/>
      <c r="J67" s="20"/>
      <c r="K67" s="20"/>
      <c r="L67" s="20"/>
      <c r="M67" s="20"/>
      <c r="N67" s="21"/>
      <c r="O67" s="20">
        <f t="shared" si="9"/>
        <v>113.76483255543872</v>
      </c>
      <c r="P67" s="20">
        <f t="shared" si="8"/>
        <v>-0.34033175019641249</v>
      </c>
    </row>
    <row r="68" spans="1:16" ht="16.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16.5" customHeight="1">
      <c r="A69" s="29" t="s">
        <v>32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1:16" ht="16.5" customHeight="1">
      <c r="A70" s="29" t="s">
        <v>33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</sheetData>
  <mergeCells count="16">
    <mergeCell ref="A21:A22"/>
    <mergeCell ref="B21:P21"/>
    <mergeCell ref="A2:P2"/>
    <mergeCell ref="A3:P3"/>
    <mergeCell ref="A5:A6"/>
    <mergeCell ref="B5:P5"/>
    <mergeCell ref="A20:P20"/>
    <mergeCell ref="A68:P68"/>
    <mergeCell ref="A69:P69"/>
    <mergeCell ref="A70:P70"/>
    <mergeCell ref="A36:P36"/>
    <mergeCell ref="A37:A38"/>
    <mergeCell ref="B37:P37"/>
    <mergeCell ref="A52:P52"/>
    <mergeCell ref="A53:A54"/>
    <mergeCell ref="B53:P5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5" orientation="landscape" useFirstPageNumber="1" r:id="rId1"/>
  <headerFooter alignWithMargins="0">
    <oddHeader>&amp;R&amp;1&amp;K00+000  ء&amp;8&amp;K01+000PCBS: مسح الرقم القياسي لأسعار المستهلك 2018</oddHeader>
  </headerFooter>
  <rowBreaks count="1" manualBreakCount="1">
    <brk id="36" max="15" man="1"/>
  </rowBreaks>
  <webPublishItems count="1">
    <webPublishItem id="30879" divId="a-ave-cpi-01-06-2018_30879" sourceType="printArea" destinationFile="G:\عمليات حسابية باساس واوزان 2004 احدث نسخة\cpi 2018\internet cpi 2018\internet cpi 6 2018\A cpi internet 6 2018 exl\a-ave-cpi-01-06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</vt:lpstr>
      <vt:lpstr>'2018'!Print_Area</vt:lpstr>
      <vt:lpstr>'2018'!Print_Titles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2016-12-08T07:09:15Z</cp:lastPrinted>
  <dcterms:created xsi:type="dcterms:W3CDTF">2005-03-23T06:25:53Z</dcterms:created>
  <dcterms:modified xsi:type="dcterms:W3CDTF">2018-07-10T06:21:58Z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